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C9F0CBE-DB83-4E98-BC50-1FE25D77BC27}" xr6:coauthVersionLast="47" xr6:coauthVersionMax="47" xr10:uidLastSave="{00000000-0000-0000-0000-000000000000}"/>
  <bookViews>
    <workbookView xWindow="5025" yWindow="885" windowWidth="30165" windowHeight="20325" activeTab="2" xr2:uid="{00000000-000D-0000-FFFF-FFFF00000000}"/>
  </bookViews>
  <sheets>
    <sheet name="선발정원(2학년)" sheetId="4" r:id="rId1"/>
    <sheet name="선발정원(3학년)" sheetId="5" r:id="rId2"/>
    <sheet name="선발정원(4학년)" sheetId="6" r:id="rId3"/>
  </sheets>
  <definedNames>
    <definedName name="_xlnm.Print_Titles" localSheetId="0">'선발정원(2학년)'!$1:$5</definedName>
    <definedName name="_xlnm.Print_Titles" localSheetId="1">'선발정원(3학년)'!$1:$5</definedName>
    <definedName name="_xlnm.Print_Titles" localSheetId="2">'선발정원(4학년)'!$1:$5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43" i="5" l="1"/>
  <c r="J44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3" i="6"/>
  <c r="J24" i="6"/>
  <c r="J25" i="6"/>
  <c r="J26" i="6"/>
  <c r="J29" i="6"/>
  <c r="J30" i="6"/>
  <c r="J31" i="6"/>
  <c r="J32" i="6"/>
  <c r="J33" i="6"/>
  <c r="J34" i="6"/>
  <c r="J35" i="6"/>
  <c r="J36" i="6"/>
  <c r="J37" i="6"/>
  <c r="J39" i="6"/>
  <c r="J40" i="6"/>
  <c r="J41" i="6"/>
  <c r="J42" i="6"/>
  <c r="J43" i="6"/>
  <c r="J6" i="6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3" i="5"/>
  <c r="I24" i="5"/>
  <c r="I25" i="5"/>
  <c r="I26" i="5"/>
  <c r="I29" i="5"/>
  <c r="I30" i="5"/>
  <c r="I31" i="5"/>
  <c r="I32" i="5"/>
  <c r="I33" i="5"/>
  <c r="I34" i="5"/>
  <c r="I35" i="5"/>
  <c r="I36" i="5"/>
  <c r="I37" i="5"/>
  <c r="I39" i="5"/>
  <c r="I40" i="5"/>
  <c r="I41" i="5"/>
  <c r="I6" i="5"/>
  <c r="G43" i="4"/>
  <c r="F43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3" i="4"/>
  <c r="G24" i="4"/>
  <c r="G25" i="4"/>
  <c r="G26" i="4"/>
  <c r="G29" i="4"/>
  <c r="G30" i="4"/>
  <c r="G31" i="4"/>
  <c r="G32" i="4"/>
  <c r="G33" i="4"/>
  <c r="G34" i="4"/>
  <c r="G35" i="4"/>
  <c r="G36" i="4"/>
  <c r="G37" i="4"/>
  <c r="G39" i="4"/>
  <c r="G40" i="4"/>
  <c r="G41" i="4"/>
  <c r="G42" i="4"/>
  <c r="G6" i="4"/>
  <c r="I44" i="6"/>
  <c r="H43" i="5"/>
  <c r="G44" i="6" l="1"/>
  <c r="E43" i="6"/>
  <c r="E42" i="6"/>
  <c r="H42" i="6" s="1"/>
  <c r="E41" i="6"/>
  <c r="H41" i="6" s="1"/>
  <c r="E40" i="6"/>
  <c r="H40" i="6" s="1"/>
  <c r="E39" i="6"/>
  <c r="H39" i="6" s="1"/>
  <c r="E37" i="6"/>
  <c r="H37" i="6" s="1"/>
  <c r="E36" i="6"/>
  <c r="H36" i="6" s="1"/>
  <c r="E35" i="6"/>
  <c r="H35" i="6" s="1"/>
  <c r="E34" i="6"/>
  <c r="H34" i="6" s="1"/>
  <c r="E33" i="6"/>
  <c r="H33" i="6" s="1"/>
  <c r="E32" i="6"/>
  <c r="H32" i="6" s="1"/>
  <c r="E31" i="6"/>
  <c r="H31" i="6" s="1"/>
  <c r="E30" i="6"/>
  <c r="H30" i="6" s="1"/>
  <c r="E29" i="6"/>
  <c r="H29" i="6" s="1"/>
  <c r="E26" i="6"/>
  <c r="H26" i="6" s="1"/>
  <c r="E25" i="6"/>
  <c r="H25" i="6" s="1"/>
  <c r="E24" i="6"/>
  <c r="H24" i="6" s="1"/>
  <c r="E23" i="6"/>
  <c r="H23" i="6" s="1"/>
  <c r="E20" i="6"/>
  <c r="H20" i="6" s="1"/>
  <c r="E19" i="6"/>
  <c r="H19" i="6" s="1"/>
  <c r="E18" i="6"/>
  <c r="H18" i="6" s="1"/>
  <c r="E17" i="6"/>
  <c r="H17" i="6" s="1"/>
  <c r="E16" i="6"/>
  <c r="H16" i="6" s="1"/>
  <c r="E15" i="6"/>
  <c r="H15" i="6" s="1"/>
  <c r="E14" i="6"/>
  <c r="H14" i="6" s="1"/>
  <c r="E13" i="6"/>
  <c r="H13" i="6" s="1"/>
  <c r="E12" i="6"/>
  <c r="H12" i="6" s="1"/>
  <c r="E11" i="6"/>
  <c r="H11" i="6" s="1"/>
  <c r="E10" i="6"/>
  <c r="H10" i="6" s="1"/>
  <c r="E9" i="6"/>
  <c r="H9" i="6" s="1"/>
  <c r="E8" i="6"/>
  <c r="H8" i="6" s="1"/>
  <c r="E7" i="6"/>
  <c r="H7" i="6" s="1"/>
  <c r="E6" i="6"/>
  <c r="E42" i="4"/>
  <c r="E41" i="4"/>
  <c r="E40" i="4"/>
  <c r="E39" i="4"/>
  <c r="E37" i="4"/>
  <c r="E36" i="4"/>
  <c r="E35" i="4"/>
  <c r="E34" i="4"/>
  <c r="E33" i="4"/>
  <c r="E32" i="4"/>
  <c r="E31" i="4"/>
  <c r="E30" i="4"/>
  <c r="E29" i="4"/>
  <c r="E26" i="4"/>
  <c r="E25" i="4"/>
  <c r="E24" i="4"/>
  <c r="E23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43" i="4" l="1"/>
  <c r="E44" i="6"/>
  <c r="H6" i="6"/>
  <c r="H44" i="6" s="1"/>
  <c r="D44" i="6" l="1"/>
  <c r="E41" i="5" l="1"/>
  <c r="E40" i="5"/>
  <c r="E39" i="5"/>
  <c r="E37" i="5"/>
  <c r="E36" i="5"/>
  <c r="E35" i="5"/>
  <c r="E34" i="5"/>
  <c r="E33" i="5"/>
  <c r="E32" i="5"/>
  <c r="E31" i="5"/>
  <c r="E30" i="5"/>
  <c r="E29" i="5"/>
  <c r="E26" i="5"/>
  <c r="E25" i="5"/>
  <c r="E24" i="5"/>
  <c r="E23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43" i="5" l="1"/>
  <c r="D43" i="5" l="1"/>
  <c r="D43" i="4" l="1"/>
  <c r="G15" i="5"/>
  <c r="G37" i="5"/>
  <c r="G14" i="5"/>
  <c r="G13" i="5"/>
  <c r="G40" i="5"/>
  <c r="G29" i="5"/>
  <c r="G20" i="5"/>
  <c r="G23" i="5"/>
  <c r="G6" i="5"/>
  <c r="G10" i="5"/>
  <c r="G36" i="5"/>
  <c r="G19" i="5"/>
  <c r="G24" i="5"/>
  <c r="G11" i="5"/>
  <c r="G26" i="5"/>
  <c r="G41" i="5"/>
  <c r="G33" i="5"/>
  <c r="G35" i="5"/>
  <c r="G17" i="5"/>
  <c r="G34" i="5"/>
  <c r="G25" i="5"/>
  <c r="G7" i="5"/>
  <c r="G32" i="5"/>
  <c r="G9" i="5"/>
  <c r="G8" i="5"/>
  <c r="G39" i="5"/>
  <c r="G18" i="5"/>
  <c r="G16" i="5"/>
  <c r="G31" i="5"/>
  <c r="G12" i="5"/>
  <c r="G30" i="5"/>
  <c r="G43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E5" authorId="0" shapeId="0" xr:uid="{00000000-0006-0000-0000-000001000000}">
      <text>
        <r>
          <rPr>
            <b/>
            <sz val="9"/>
            <color indexed="81"/>
            <rFont val="돋움"/>
            <family val="3"/>
            <charset val="129"/>
          </rPr>
          <t>교직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교직승인인원</t>
        </r>
        <r>
          <rPr>
            <b/>
            <sz val="9"/>
            <color indexed="81"/>
            <rFont val="Tahoma"/>
            <family val="2"/>
          </rPr>
          <t xml:space="preserve"> 2</t>
        </r>
        <r>
          <rPr>
            <b/>
            <sz val="9"/>
            <color indexed="81"/>
            <rFont val="돋움"/>
            <family val="3"/>
            <charset val="129"/>
          </rPr>
          <t>배
사범대학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입학정원
연계전공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제한없으나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대상학과만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가능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24</t>
        </r>
        <r>
          <rPr>
            <b/>
            <sz val="9"/>
            <color indexed="81"/>
            <rFont val="돋움"/>
            <family val="3"/>
            <charset val="129"/>
          </rPr>
          <t>학년도</t>
        </r>
        <r>
          <rPr>
            <b/>
            <sz val="9"/>
            <color indexed="81"/>
            <rFont val="Tahoma"/>
            <family val="2"/>
          </rPr>
          <t xml:space="preserve"> 2</t>
        </r>
        <r>
          <rPr>
            <b/>
            <sz val="9"/>
            <color indexed="81"/>
            <rFont val="돋움"/>
            <family val="3"/>
            <charset val="129"/>
          </rPr>
          <t>학년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선발정원에서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기선발인원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제외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H5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24</t>
        </r>
        <r>
          <rPr>
            <b/>
            <sz val="9"/>
            <color indexed="81"/>
            <rFont val="돋움"/>
            <family val="3"/>
            <charset val="129"/>
          </rPr>
          <t>학년도</t>
        </r>
        <r>
          <rPr>
            <b/>
            <sz val="9"/>
            <color indexed="81"/>
            <rFont val="Tahoma"/>
            <family val="2"/>
          </rPr>
          <t xml:space="preserve"> 3</t>
        </r>
        <r>
          <rPr>
            <b/>
            <sz val="9"/>
            <color indexed="81"/>
            <rFont val="돋움"/>
            <family val="3"/>
            <charset val="129"/>
          </rPr>
          <t>학년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선발정원에서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기선발인원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제외</t>
        </r>
      </text>
    </comment>
  </commentList>
</comments>
</file>

<file path=xl/sharedStrings.xml><?xml version="1.0" encoding="utf-8"?>
<sst xmlns="http://schemas.openxmlformats.org/spreadsheetml/2006/main" count="378" uniqueCount="122">
  <si>
    <t>자격종별 : 중등학교정교사(2급), 영양교사(2급)</t>
  </si>
  <si>
    <t>대    학</t>
  </si>
  <si>
    <t>국어국문학과</t>
  </si>
  <si>
    <t>국어</t>
  </si>
  <si>
    <t>영어영문학과</t>
  </si>
  <si>
    <t>영어</t>
  </si>
  <si>
    <t>독일어</t>
  </si>
  <si>
    <t>일어일문학과</t>
  </si>
  <si>
    <t>일본어</t>
  </si>
  <si>
    <t>중어중문학과</t>
  </si>
  <si>
    <t>중국어</t>
  </si>
  <si>
    <t>사학과</t>
  </si>
  <si>
    <t>역사</t>
  </si>
  <si>
    <t>사회학과</t>
  </si>
  <si>
    <t>일반사회</t>
  </si>
  <si>
    <t>철학과</t>
  </si>
  <si>
    <t>철학</t>
  </si>
  <si>
    <t>사회과학대학</t>
  </si>
  <si>
    <t>행정학과</t>
  </si>
  <si>
    <t>경영학과</t>
  </si>
  <si>
    <t>관광경영학과</t>
  </si>
  <si>
    <t>관광</t>
  </si>
  <si>
    <t>사범대학</t>
  </si>
  <si>
    <t>국어교육과</t>
  </si>
  <si>
    <t>영어교육과</t>
  </si>
  <si>
    <t>일반사회교육전공</t>
  </si>
  <si>
    <t>지리교육전공</t>
  </si>
  <si>
    <t>지리</t>
  </si>
  <si>
    <t>공통사회교육전공</t>
  </si>
  <si>
    <t>공통사회</t>
  </si>
  <si>
    <t>제한없음</t>
  </si>
  <si>
    <t>윤리교육과</t>
  </si>
  <si>
    <t>도덕ㆍ윤리</t>
  </si>
  <si>
    <t>수학교육과</t>
  </si>
  <si>
    <t>수학</t>
  </si>
  <si>
    <t>물리교육전공</t>
  </si>
  <si>
    <t>물리</t>
  </si>
  <si>
    <t>생물교육전공</t>
  </si>
  <si>
    <t>생물</t>
  </si>
  <si>
    <t>공통과학교육전공</t>
  </si>
  <si>
    <t>공통과학</t>
  </si>
  <si>
    <t>컴퓨터교육과</t>
  </si>
  <si>
    <t>생명자원과학대학</t>
  </si>
  <si>
    <t>식물자원환경전공</t>
  </si>
  <si>
    <t>식물자원∙조경</t>
  </si>
  <si>
    <t>원예환경전공</t>
  </si>
  <si>
    <t>동물생명공학전공</t>
  </si>
  <si>
    <t>동물자원</t>
  </si>
  <si>
    <t>해양과학대학</t>
  </si>
  <si>
    <t>수산∙해양</t>
  </si>
  <si>
    <t>해양산업경찰학과</t>
  </si>
  <si>
    <t>자연과학대학</t>
  </si>
  <si>
    <t>생물학과</t>
  </si>
  <si>
    <t>식품영양학과</t>
  </si>
  <si>
    <t>생활환경복지학부</t>
  </si>
  <si>
    <t>가정</t>
  </si>
  <si>
    <t>기술·가정전공</t>
  </si>
  <si>
    <t>기술·가정</t>
  </si>
  <si>
    <t>의상</t>
  </si>
  <si>
    <t>계</t>
  </si>
  <si>
    <t>독일학과</t>
  </si>
  <si>
    <t>상업</t>
  </si>
  <si>
    <t>통합사회교육전공</t>
  </si>
  <si>
    <t>통합사회</t>
  </si>
  <si>
    <t>통합과학교육전공</t>
  </si>
  <si>
    <t>통합과학</t>
  </si>
  <si>
    <t>인문대학</t>
    <phoneticPr fontId="1" type="noConversion"/>
  </si>
  <si>
    <t>경상대학</t>
    <phoneticPr fontId="1" type="noConversion"/>
  </si>
  <si>
    <t>공과대학</t>
    <phoneticPr fontId="1" type="noConversion"/>
  </si>
  <si>
    <t>정보·컴퓨터</t>
    <phoneticPr fontId="1" type="noConversion"/>
  </si>
  <si>
    <t>항해</t>
  </si>
  <si>
    <t>패션의류학과</t>
  </si>
  <si>
    <t>화공</t>
  </si>
  <si>
    <t>전기공학전공</t>
  </si>
  <si>
    <t>전기</t>
  </si>
  <si>
    <t>전자공학전공</t>
  </si>
  <si>
    <t>전자</t>
  </si>
  <si>
    <t>통신</t>
  </si>
  <si>
    <t>교직복수전공 
학부/학과/전공</t>
    <phoneticPr fontId="1" type="noConversion"/>
  </si>
  <si>
    <t>2학년
선발인원</t>
    <phoneticPr fontId="1" type="noConversion"/>
  </si>
  <si>
    <t>(자격종별)
표시과목</t>
    <phoneticPr fontId="1" type="noConversion"/>
  </si>
  <si>
    <t>영양교사(2급)</t>
    <phoneticPr fontId="1" type="noConversion"/>
  </si>
  <si>
    <t>(단위: 명)</t>
    <phoneticPr fontId="1" type="noConversion"/>
  </si>
  <si>
    <t>대   학</t>
  </si>
  <si>
    <t>교직복수전공
학부/학과/전공</t>
  </si>
  <si>
    <t>2학년
선발정원</t>
    <phoneticPr fontId="1" type="noConversion"/>
  </si>
  <si>
    <t>자격종별: 중등학교정교사(2급), 영양교사(2급)</t>
    <phoneticPr fontId="1" type="noConversion"/>
  </si>
  <si>
    <t>해양생명과학과</t>
    <phoneticPr fontId="1" type="noConversion"/>
  </si>
  <si>
    <t>공과대학</t>
    <phoneticPr fontId="1" type="noConversion"/>
  </si>
  <si>
    <t>통신공학전공</t>
    <phoneticPr fontId="1" type="noConversion"/>
  </si>
  <si>
    <t>통신공학전공</t>
    <phoneticPr fontId="1" type="noConversion"/>
  </si>
  <si>
    <t>생명화학공학전공</t>
    <phoneticPr fontId="1" type="noConversion"/>
  </si>
  <si>
    <t>사범대학</t>
    <phoneticPr fontId="1" type="noConversion"/>
  </si>
  <si>
    <t>경상대학</t>
    <phoneticPr fontId="1" type="noConversion"/>
  </si>
  <si>
    <t>제한없음</t>
    <phoneticPr fontId="4" type="noConversion"/>
  </si>
  <si>
    <t>2022학년도 입학자 
교직승인인원</t>
    <phoneticPr fontId="4" type="noConversion"/>
  </si>
  <si>
    <t>1학기
선발정원</t>
    <phoneticPr fontId="4" type="noConversion"/>
  </si>
  <si>
    <t>1학기
선발정원</t>
    <phoneticPr fontId="1" type="noConversion"/>
  </si>
  <si>
    <t>2학년
선발인원</t>
    <phoneticPr fontId="1" type="noConversion"/>
  </si>
  <si>
    <t>3학년 선발인원</t>
    <phoneticPr fontId="1" type="noConversion"/>
  </si>
  <si>
    <t>2023학년도 입학자 
교직승인인원</t>
    <phoneticPr fontId="4" type="noConversion"/>
  </si>
  <si>
    <t>-</t>
    <phoneticPr fontId="1" type="noConversion"/>
  </si>
  <si>
    <t>2023학년도</t>
    <phoneticPr fontId="4" type="noConversion"/>
  </si>
  <si>
    <t>2024학년도</t>
    <phoneticPr fontId="2" type="noConversion"/>
  </si>
  <si>
    <t>-</t>
    <phoneticPr fontId="1" type="noConversion"/>
  </si>
  <si>
    <t>2017입학자부터 사회교육과(일반사회교육전공), 지리교육과(지리교육전공), 2018입학자부터 윤리교육과 포함</t>
    <phoneticPr fontId="1" type="noConversion"/>
  </si>
  <si>
    <t>2016입학자까지 일반사회교육전공, 지리교육전공</t>
    <phoneticPr fontId="1" type="noConversion"/>
  </si>
  <si>
    <t>2017입학자부터 물리교육전공, 생물교육전공</t>
    <phoneticPr fontId="1" type="noConversion"/>
  </si>
  <si>
    <t>2016입학자까지 물리교육전공, 생물교육전공</t>
    <phoneticPr fontId="1" type="noConversion"/>
  </si>
  <si>
    <t>생활환경복지학부</t>
    <phoneticPr fontId="1" type="noConversion"/>
  </si>
  <si>
    <r>
      <t xml:space="preserve">관련학과 </t>
    </r>
    <r>
      <rPr>
        <b/>
        <sz val="9"/>
        <color indexed="8"/>
        <rFont val="맑은 고딕"/>
        <family val="3"/>
        <charset val="129"/>
        <scheme val="major"/>
      </rPr>
      <t xml:space="preserve">
※ 연계전공은 관련학과만 가능</t>
    </r>
    <phoneticPr fontId="4" type="noConversion"/>
  </si>
  <si>
    <t>2025학년도</t>
    <phoneticPr fontId="2" type="noConversion"/>
  </si>
  <si>
    <t>2024학년도</t>
    <phoneticPr fontId="4" type="noConversion"/>
  </si>
  <si>
    <t>2024학년도 입학자 
교직승인인원</t>
    <phoneticPr fontId="4" type="noConversion"/>
  </si>
  <si>
    <t>2025학년도</t>
    <phoneticPr fontId="1" type="noConversion"/>
  </si>
  <si>
    <t>1학기 
선발인원</t>
    <phoneticPr fontId="1" type="noConversion"/>
  </si>
  <si>
    <t>.</t>
    <phoneticPr fontId="1" type="noConversion"/>
  </si>
  <si>
    <t>2025학년도 제2학기 교직복수전공 대상학과별 선발정원(3학년)</t>
    <phoneticPr fontId="1" type="noConversion"/>
  </si>
  <si>
    <t>2학기
선발가능인원</t>
    <phoneticPr fontId="1" type="noConversion"/>
  </si>
  <si>
    <t>제한없음</t>
    <phoneticPr fontId="1" type="noConversion"/>
  </si>
  <si>
    <t>2025학년도 제2학기 교직복수전공 대상학과별 선발정원(2학년)</t>
    <phoneticPr fontId="4" type="noConversion"/>
  </si>
  <si>
    <t>2025학년도 제2학기 교직복수전공 대상학과별 선발정원(4학년)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</si>
</sst>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b/>
      <sz val="11"/>
      <color indexed="8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8"/>
      <color indexed="8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indexed="9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2"/>
      <color rgb="FF002060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2"/>
      <name val="맑은 고딕"/>
      <family val="3"/>
      <charset val="129"/>
      <scheme val="major"/>
    </font>
    <font>
      <sz val="12"/>
      <color rgb="FF002060"/>
      <name val="맑은 고딕"/>
      <family val="3"/>
      <charset val="129"/>
      <scheme val="major"/>
    </font>
    <font>
      <b/>
      <sz val="9"/>
      <color indexed="8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/>
      <right/>
      <top style="medium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64"/>
      </bottom>
      <diagonal/>
    </border>
    <border>
      <left/>
      <right/>
      <top style="hair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/>
      <right/>
      <top style="medium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/>
      <bottom style="hair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8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hair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hair">
        <color indexed="8"/>
      </bottom>
      <diagonal/>
    </border>
    <border>
      <left/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hair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hair">
        <color indexed="8"/>
      </top>
      <bottom/>
      <diagonal/>
    </border>
    <border>
      <left/>
      <right style="medium">
        <color indexed="64"/>
      </right>
      <top style="thin">
        <color indexed="8"/>
      </top>
      <bottom style="hair">
        <color indexed="8"/>
      </bottom>
      <diagonal/>
    </border>
    <border>
      <left/>
      <right style="medium">
        <color indexed="64"/>
      </right>
      <top style="hair">
        <color indexed="8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/>
    <xf numFmtId="41" fontId="19" fillId="0" borderId="0" applyFont="0" applyFill="0" applyBorder="0" applyAlignment="0" applyProtection="0">
      <alignment vertical="center"/>
    </xf>
  </cellStyleXfs>
  <cellXfs count="230">
    <xf numFmtId="0" fontId="0" fillId="0" borderId="0" xfId="0">
      <alignment vertical="center"/>
    </xf>
    <xf numFmtId="0" fontId="8" fillId="0" borderId="0" xfId="0" applyFont="1">
      <alignment vertical="center"/>
    </xf>
    <xf numFmtId="41" fontId="9" fillId="0" borderId="12" xfId="1" applyNumberFormat="1" applyFont="1" applyBorder="1" applyAlignment="1">
      <alignment horizontal="center" vertical="center" shrinkToFit="1"/>
    </xf>
    <xf numFmtId="41" fontId="9" fillId="0" borderId="14" xfId="1" applyNumberFormat="1" applyFont="1" applyBorder="1" applyAlignment="1">
      <alignment horizontal="center" vertical="center" shrinkToFit="1"/>
    </xf>
    <xf numFmtId="41" fontId="9" fillId="0" borderId="1" xfId="1" applyNumberFormat="1" applyFont="1" applyBorder="1" applyAlignment="1">
      <alignment horizontal="center" vertical="center" shrinkToFit="1"/>
    </xf>
    <xf numFmtId="41" fontId="9" fillId="0" borderId="10" xfId="1" applyNumberFormat="1" applyFont="1" applyBorder="1" applyAlignment="1">
      <alignment horizontal="center" vertical="center" shrinkToFit="1"/>
    </xf>
    <xf numFmtId="41" fontId="9" fillId="2" borderId="19" xfId="0" applyNumberFormat="1" applyFont="1" applyFill="1" applyBorder="1" applyAlignment="1">
      <alignment horizontal="center" vertical="center" shrinkToFit="1"/>
    </xf>
    <xf numFmtId="41" fontId="9" fillId="2" borderId="12" xfId="0" applyNumberFormat="1" applyFont="1" applyFill="1" applyBorder="1" applyAlignment="1">
      <alignment horizontal="center" vertical="center" shrinkToFit="1"/>
    </xf>
    <xf numFmtId="41" fontId="9" fillId="2" borderId="10" xfId="0" applyNumberFormat="1" applyFont="1" applyFill="1" applyBorder="1" applyAlignment="1">
      <alignment horizontal="center" vertical="center" shrinkToFit="1"/>
    </xf>
    <xf numFmtId="41" fontId="9" fillId="2" borderId="25" xfId="0" applyNumberFormat="1" applyFont="1" applyFill="1" applyBorder="1" applyAlignment="1">
      <alignment horizontal="center" vertical="center" shrinkToFit="1"/>
    </xf>
    <xf numFmtId="41" fontId="9" fillId="0" borderId="19" xfId="1" applyNumberFormat="1" applyFont="1" applyBorder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0" fontId="5" fillId="2" borderId="0" xfId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41" fontId="11" fillId="0" borderId="17" xfId="1" applyNumberFormat="1" applyFont="1" applyBorder="1" applyAlignment="1">
      <alignment horizontal="center" vertical="center" shrinkToFit="1"/>
    </xf>
    <xf numFmtId="0" fontId="8" fillId="0" borderId="0" xfId="0" applyFont="1" applyAlignment="1">
      <alignment horizontal="right" vertical="center"/>
    </xf>
    <xf numFmtId="41" fontId="11" fillId="0" borderId="12" xfId="1" applyNumberFormat="1" applyFont="1" applyBorder="1" applyAlignment="1">
      <alignment horizontal="center" vertical="center" shrinkToFit="1"/>
    </xf>
    <xf numFmtId="41" fontId="11" fillId="0" borderId="14" xfId="1" applyNumberFormat="1" applyFont="1" applyBorder="1" applyAlignment="1">
      <alignment horizontal="center" vertical="center" shrinkToFit="1"/>
    </xf>
    <xf numFmtId="41" fontId="11" fillId="0" borderId="1" xfId="1" applyNumberFormat="1" applyFont="1" applyBorder="1" applyAlignment="1">
      <alignment horizontal="center" vertical="center" shrinkToFit="1"/>
    </xf>
    <xf numFmtId="41" fontId="11" fillId="0" borderId="10" xfId="1" applyNumberFormat="1" applyFont="1" applyBorder="1" applyAlignment="1">
      <alignment horizontal="center" vertical="center" shrinkToFit="1"/>
    </xf>
    <xf numFmtId="41" fontId="11" fillId="2" borderId="12" xfId="0" applyNumberFormat="1" applyFont="1" applyFill="1" applyBorder="1" applyAlignment="1">
      <alignment horizontal="center" vertical="center" shrinkToFit="1"/>
    </xf>
    <xf numFmtId="41" fontId="11" fillId="2" borderId="10" xfId="0" applyNumberFormat="1" applyFont="1" applyFill="1" applyBorder="1" applyAlignment="1">
      <alignment horizontal="center" vertical="center" shrinkToFit="1"/>
    </xf>
    <xf numFmtId="41" fontId="11" fillId="0" borderId="19" xfId="1" applyNumberFormat="1" applyFont="1" applyBorder="1" applyAlignment="1">
      <alignment horizontal="center" vertical="center" shrinkToFit="1"/>
    </xf>
    <xf numFmtId="0" fontId="9" fillId="0" borderId="12" xfId="1" applyNumberFormat="1" applyFont="1" applyBorder="1" applyAlignment="1">
      <alignment vertical="center" shrinkToFit="1"/>
    </xf>
    <xf numFmtId="0" fontId="9" fillId="0" borderId="14" xfId="1" applyNumberFormat="1" applyFont="1" applyBorder="1" applyAlignment="1">
      <alignment vertical="center" shrinkToFit="1"/>
    </xf>
    <xf numFmtId="0" fontId="9" fillId="0" borderId="1" xfId="1" applyNumberFormat="1" applyFont="1" applyBorder="1" applyAlignment="1">
      <alignment vertical="center" shrinkToFit="1"/>
    </xf>
    <xf numFmtId="0" fontId="9" fillId="0" borderId="10" xfId="1" applyNumberFormat="1" applyFont="1" applyBorder="1" applyAlignment="1">
      <alignment vertical="center" shrinkToFit="1"/>
    </xf>
    <xf numFmtId="0" fontId="9" fillId="2" borderId="19" xfId="0" applyNumberFormat="1" applyFont="1" applyFill="1" applyBorder="1" applyAlignment="1">
      <alignment vertical="center" shrinkToFit="1"/>
    </xf>
    <xf numFmtId="0" fontId="9" fillId="2" borderId="12" xfId="0" applyNumberFormat="1" applyFont="1" applyFill="1" applyBorder="1" applyAlignment="1">
      <alignment vertical="center" shrinkToFit="1"/>
    </xf>
    <xf numFmtId="0" fontId="9" fillId="2" borderId="10" xfId="0" applyNumberFormat="1" applyFont="1" applyFill="1" applyBorder="1" applyAlignment="1">
      <alignment vertical="center" shrinkToFit="1"/>
    </xf>
    <xf numFmtId="0" fontId="9" fillId="0" borderId="19" xfId="1" applyNumberFormat="1" applyFont="1" applyBorder="1" applyAlignment="1">
      <alignment vertical="center" shrinkToFit="1"/>
    </xf>
    <xf numFmtId="0" fontId="9" fillId="2" borderId="2" xfId="1" applyNumberFormat="1" applyFont="1" applyFill="1" applyBorder="1" applyAlignment="1">
      <alignment vertical="center" shrinkToFit="1"/>
    </xf>
    <xf numFmtId="0" fontId="9" fillId="2" borderId="4" xfId="1" applyNumberFormat="1" applyFont="1" applyFill="1" applyBorder="1" applyAlignment="1">
      <alignment vertical="center" shrinkToFit="1"/>
    </xf>
    <xf numFmtId="0" fontId="11" fillId="2" borderId="2" xfId="1" applyNumberFormat="1" applyFont="1" applyFill="1" applyBorder="1" applyAlignment="1">
      <alignment vertical="center" shrinkToFit="1"/>
    </xf>
    <xf numFmtId="41" fontId="9" fillId="2" borderId="18" xfId="0" applyNumberFormat="1" applyFont="1" applyFill="1" applyBorder="1" applyAlignment="1">
      <alignment vertical="center" shrinkToFit="1"/>
    </xf>
    <xf numFmtId="41" fontId="12" fillId="2" borderId="2" xfId="0" applyNumberFormat="1" applyFont="1" applyFill="1" applyBorder="1" applyAlignment="1">
      <alignment vertical="center" shrinkToFit="1"/>
    </xf>
    <xf numFmtId="0" fontId="9" fillId="2" borderId="18" xfId="1" applyNumberFormat="1" applyFont="1" applyFill="1" applyBorder="1" applyAlignment="1">
      <alignment vertical="center" shrinkToFit="1"/>
    </xf>
    <xf numFmtId="0" fontId="9" fillId="0" borderId="13" xfId="1" applyNumberFormat="1" applyFont="1" applyBorder="1" applyAlignment="1">
      <alignment vertical="center" shrinkToFit="1"/>
    </xf>
    <xf numFmtId="0" fontId="9" fillId="0" borderId="15" xfId="1" applyNumberFormat="1" applyFont="1" applyBorder="1" applyAlignment="1">
      <alignment vertical="center" shrinkToFit="1"/>
    </xf>
    <xf numFmtId="0" fontId="9" fillId="0" borderId="16" xfId="1" applyNumberFormat="1" applyFont="1" applyBorder="1" applyAlignment="1">
      <alignment vertical="center" shrinkToFit="1"/>
    </xf>
    <xf numFmtId="0" fontId="9" fillId="0" borderId="11" xfId="1" applyNumberFormat="1" applyFont="1" applyBorder="1" applyAlignment="1">
      <alignment vertical="center" shrinkToFit="1"/>
    </xf>
    <xf numFmtId="0" fontId="9" fillId="2" borderId="20" xfId="0" applyNumberFormat="1" applyFont="1" applyFill="1" applyBorder="1" applyAlignment="1">
      <alignment vertical="center" shrinkToFit="1"/>
    </xf>
    <xf numFmtId="0" fontId="9" fillId="2" borderId="13" xfId="0" applyNumberFormat="1" applyFont="1" applyFill="1" applyBorder="1" applyAlignment="1">
      <alignment vertical="center" shrinkToFit="1"/>
    </xf>
    <xf numFmtId="0" fontId="9" fillId="2" borderId="11" xfId="0" applyNumberFormat="1" applyFont="1" applyFill="1" applyBorder="1" applyAlignment="1">
      <alignment vertical="center" shrinkToFit="1"/>
    </xf>
    <xf numFmtId="0" fontId="9" fillId="0" borderId="20" xfId="1" applyNumberFormat="1" applyFont="1" applyBorder="1" applyAlignment="1">
      <alignment vertical="center" shrinkToFit="1"/>
    </xf>
    <xf numFmtId="0" fontId="6" fillId="3" borderId="24" xfId="0" applyFont="1" applyFill="1" applyBorder="1" applyAlignment="1">
      <alignment horizontal="center" vertical="center" wrapText="1"/>
    </xf>
    <xf numFmtId="0" fontId="9" fillId="0" borderId="17" xfId="1" applyNumberFormat="1" applyFont="1" applyBorder="1" applyAlignment="1">
      <alignment vertical="center" shrinkToFit="1"/>
    </xf>
    <xf numFmtId="0" fontId="9" fillId="0" borderId="29" xfId="1" applyNumberFormat="1" applyFont="1" applyBorder="1" applyAlignment="1">
      <alignment vertical="center" shrinkToFit="1"/>
    </xf>
    <xf numFmtId="41" fontId="9" fillId="0" borderId="17" xfId="1" applyNumberFormat="1" applyFont="1" applyBorder="1" applyAlignment="1">
      <alignment horizontal="center" vertical="center" shrinkToFit="1"/>
    </xf>
    <xf numFmtId="41" fontId="15" fillId="3" borderId="24" xfId="1" applyNumberFormat="1" applyFont="1" applyFill="1" applyBorder="1" applyAlignment="1">
      <alignment horizontal="center" vertical="center"/>
    </xf>
    <xf numFmtId="41" fontId="15" fillId="3" borderId="24" xfId="0" applyNumberFormat="1" applyFont="1" applyFill="1" applyBorder="1" applyAlignment="1">
      <alignment horizontal="center" vertical="center"/>
    </xf>
    <xf numFmtId="0" fontId="9" fillId="2" borderId="0" xfId="1" applyFont="1" applyFill="1" applyBorder="1" applyAlignment="1">
      <alignment horizontal="left" vertical="center"/>
    </xf>
    <xf numFmtId="0" fontId="8" fillId="0" borderId="12" xfId="1" applyNumberFormat="1" applyFont="1" applyBorder="1" applyAlignment="1">
      <alignment vertical="center" shrinkToFit="1"/>
    </xf>
    <xf numFmtId="0" fontId="9" fillId="0" borderId="34" xfId="1" applyNumberFormat="1" applyFont="1" applyBorder="1" applyAlignment="1">
      <alignment vertical="center" shrinkToFit="1"/>
    </xf>
    <xf numFmtId="0" fontId="9" fillId="0" borderId="35" xfId="1" applyNumberFormat="1" applyFont="1" applyBorder="1" applyAlignment="1">
      <alignment vertical="center" shrinkToFit="1"/>
    </xf>
    <xf numFmtId="41" fontId="9" fillId="0" borderId="34" xfId="1" applyNumberFormat="1" applyFont="1" applyBorder="1" applyAlignment="1">
      <alignment horizontal="center" vertical="center" shrinkToFit="1"/>
    </xf>
    <xf numFmtId="0" fontId="9" fillId="2" borderId="34" xfId="0" applyNumberFormat="1" applyFont="1" applyFill="1" applyBorder="1" applyAlignment="1">
      <alignment vertical="center" shrinkToFit="1"/>
    </xf>
    <xf numFmtId="0" fontId="9" fillId="2" borderId="35" xfId="0" applyNumberFormat="1" applyFont="1" applyFill="1" applyBorder="1" applyAlignment="1">
      <alignment vertical="center" shrinkToFit="1"/>
    </xf>
    <xf numFmtId="41" fontId="9" fillId="2" borderId="34" xfId="0" applyNumberFormat="1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 wrapText="1"/>
    </xf>
    <xf numFmtId="41" fontId="15" fillId="3" borderId="49" xfId="1" applyNumberFormat="1" applyFont="1" applyFill="1" applyBorder="1" applyAlignment="1">
      <alignment horizontal="center" vertical="center"/>
    </xf>
    <xf numFmtId="41" fontId="15" fillId="3" borderId="49" xfId="0" applyNumberFormat="1" applyFont="1" applyFill="1" applyBorder="1" applyAlignment="1">
      <alignment horizontal="center" vertical="center"/>
    </xf>
    <xf numFmtId="0" fontId="9" fillId="2" borderId="43" xfId="1" applyNumberFormat="1" applyFont="1" applyFill="1" applyBorder="1" applyAlignment="1">
      <alignment vertical="center" shrinkToFit="1"/>
    </xf>
    <xf numFmtId="0" fontId="9" fillId="2" borderId="44" xfId="1" applyNumberFormat="1" applyFont="1" applyFill="1" applyBorder="1" applyAlignment="1">
      <alignment vertical="center" shrinkToFit="1"/>
    </xf>
    <xf numFmtId="0" fontId="11" fillId="2" borderId="43" xfId="1" applyNumberFormat="1" applyFont="1" applyFill="1" applyBorder="1" applyAlignment="1">
      <alignment vertical="center" shrinkToFit="1"/>
    </xf>
    <xf numFmtId="41" fontId="12" fillId="2" borderId="43" xfId="0" applyNumberFormat="1" applyFont="1" applyFill="1" applyBorder="1" applyAlignment="1">
      <alignment vertical="center" shrinkToFit="1"/>
    </xf>
    <xf numFmtId="41" fontId="12" fillId="2" borderId="50" xfId="0" applyNumberFormat="1" applyFont="1" applyFill="1" applyBorder="1" applyAlignment="1">
      <alignment vertical="center" shrinkToFit="1"/>
    </xf>
    <xf numFmtId="0" fontId="9" fillId="2" borderId="45" xfId="1" applyNumberFormat="1" applyFont="1" applyFill="1" applyBorder="1" applyAlignment="1">
      <alignment vertical="center" shrinkToFit="1"/>
    </xf>
    <xf numFmtId="0" fontId="9" fillId="2" borderId="50" xfId="1" applyNumberFormat="1" applyFont="1" applyFill="1" applyBorder="1" applyAlignment="1">
      <alignment vertical="center" shrinkToFit="1"/>
    </xf>
    <xf numFmtId="0" fontId="9" fillId="2" borderId="52" xfId="1" applyNumberFormat="1" applyFont="1" applyFill="1" applyBorder="1" applyAlignment="1">
      <alignment vertical="center" shrinkToFit="1"/>
    </xf>
    <xf numFmtId="0" fontId="9" fillId="2" borderId="43" xfId="1" applyNumberFormat="1" applyFont="1" applyFill="1" applyBorder="1" applyAlignment="1">
      <alignment horizontal="left" vertical="center" shrinkToFit="1"/>
    </xf>
    <xf numFmtId="0" fontId="9" fillId="0" borderId="17" xfId="1" applyNumberFormat="1" applyFont="1" applyBorder="1" applyAlignment="1">
      <alignment horizontal="left" vertical="center" shrinkToFit="1"/>
    </xf>
    <xf numFmtId="0" fontId="9" fillId="0" borderId="29" xfId="1" applyNumberFormat="1" applyFont="1" applyBorder="1" applyAlignment="1">
      <alignment horizontal="left" vertical="center" shrinkToFit="1"/>
    </xf>
    <xf numFmtId="0" fontId="9" fillId="0" borderId="12" xfId="1" applyNumberFormat="1" applyFont="1" applyBorder="1" applyAlignment="1">
      <alignment horizontal="left" vertical="center" shrinkToFit="1"/>
    </xf>
    <xf numFmtId="0" fontId="9" fillId="0" borderId="13" xfId="1" applyNumberFormat="1" applyFont="1" applyBorder="1" applyAlignment="1">
      <alignment horizontal="left" vertical="center" shrinkToFit="1"/>
    </xf>
    <xf numFmtId="0" fontId="9" fillId="0" borderId="14" xfId="1" applyNumberFormat="1" applyFont="1" applyBorder="1" applyAlignment="1">
      <alignment horizontal="left" vertical="center" shrinkToFit="1"/>
    </xf>
    <xf numFmtId="0" fontId="9" fillId="0" borderId="15" xfId="1" applyNumberFormat="1" applyFont="1" applyBorder="1" applyAlignment="1">
      <alignment horizontal="left" vertical="center" shrinkToFit="1"/>
    </xf>
    <xf numFmtId="0" fontId="9" fillId="2" borderId="44" xfId="1" applyNumberFormat="1" applyFont="1" applyFill="1" applyBorder="1" applyAlignment="1">
      <alignment horizontal="left" vertical="center" shrinkToFit="1"/>
    </xf>
    <xf numFmtId="0" fontId="9" fillId="0" borderId="1" xfId="1" applyNumberFormat="1" applyFont="1" applyBorder="1" applyAlignment="1">
      <alignment horizontal="left" vertical="center" shrinkToFit="1"/>
    </xf>
    <xf numFmtId="0" fontId="9" fillId="0" borderId="16" xfId="1" applyNumberFormat="1" applyFont="1" applyBorder="1" applyAlignment="1">
      <alignment horizontal="left" vertical="center" shrinkToFit="1"/>
    </xf>
    <xf numFmtId="0" fontId="11" fillId="2" borderId="43" xfId="1" applyNumberFormat="1" applyFont="1" applyFill="1" applyBorder="1" applyAlignment="1">
      <alignment horizontal="left" vertical="center" shrinkToFit="1"/>
    </xf>
    <xf numFmtId="0" fontId="9" fillId="0" borderId="10" xfId="1" applyNumberFormat="1" applyFont="1" applyBorder="1" applyAlignment="1">
      <alignment horizontal="left" vertical="center" shrinkToFit="1"/>
    </xf>
    <xf numFmtId="0" fontId="9" fillId="0" borderId="11" xfId="1" applyNumberFormat="1" applyFont="1" applyBorder="1" applyAlignment="1">
      <alignment horizontal="left" vertical="center" shrinkToFit="1"/>
    </xf>
    <xf numFmtId="41" fontId="9" fillId="2" borderId="45" xfId="0" applyNumberFormat="1" applyFont="1" applyFill="1" applyBorder="1" applyAlignment="1">
      <alignment horizontal="left" vertical="center" shrinkToFit="1"/>
    </xf>
    <xf numFmtId="0" fontId="9" fillId="2" borderId="19" xfId="0" applyNumberFormat="1" applyFont="1" applyFill="1" applyBorder="1" applyAlignment="1">
      <alignment horizontal="left" vertical="center" shrinkToFit="1"/>
    </xf>
    <xf numFmtId="0" fontId="9" fillId="2" borderId="20" xfId="0" applyNumberFormat="1" applyFont="1" applyFill="1" applyBorder="1" applyAlignment="1">
      <alignment horizontal="left" vertical="center" shrinkToFit="1"/>
    </xf>
    <xf numFmtId="41" fontId="12" fillId="2" borderId="43" xfId="0" applyNumberFormat="1" applyFont="1" applyFill="1" applyBorder="1" applyAlignment="1">
      <alignment horizontal="left" vertical="center" shrinkToFit="1"/>
    </xf>
    <xf numFmtId="0" fontId="9" fillId="2" borderId="12" xfId="0" applyNumberFormat="1" applyFont="1" applyFill="1" applyBorder="1" applyAlignment="1">
      <alignment horizontal="left" vertical="center" shrinkToFit="1"/>
    </xf>
    <xf numFmtId="0" fontId="9" fillId="2" borderId="13" xfId="0" applyNumberFormat="1" applyFont="1" applyFill="1" applyBorder="1" applyAlignment="1">
      <alignment horizontal="left" vertical="center" shrinkToFit="1"/>
    </xf>
    <xf numFmtId="0" fontId="9" fillId="2" borderId="10" xfId="0" applyNumberFormat="1" applyFont="1" applyFill="1" applyBorder="1" applyAlignment="1">
      <alignment horizontal="left" vertical="center" shrinkToFit="1"/>
    </xf>
    <xf numFmtId="0" fontId="9" fillId="2" borderId="11" xfId="0" applyNumberFormat="1" applyFont="1" applyFill="1" applyBorder="1" applyAlignment="1">
      <alignment horizontal="left" vertical="center" shrinkToFit="1"/>
    </xf>
    <xf numFmtId="0" fontId="9" fillId="2" borderId="45" xfId="1" applyNumberFormat="1" applyFont="1" applyFill="1" applyBorder="1" applyAlignment="1">
      <alignment horizontal="left" vertical="center" shrinkToFit="1"/>
    </xf>
    <xf numFmtId="0" fontId="9" fillId="0" borderId="19" xfId="1" applyNumberFormat="1" applyFont="1" applyBorder="1" applyAlignment="1">
      <alignment horizontal="left" vertical="center" shrinkToFit="1"/>
    </xf>
    <xf numFmtId="0" fontId="9" fillId="0" borderId="20" xfId="1" applyNumberFormat="1" applyFont="1" applyBorder="1" applyAlignment="1">
      <alignment horizontal="left" vertical="center" shrinkToFit="1"/>
    </xf>
    <xf numFmtId="0" fontId="8" fillId="0" borderId="19" xfId="1" applyNumberFormat="1" applyFont="1" applyBorder="1" applyAlignment="1">
      <alignment horizontal="left" vertical="center" shrinkToFit="1"/>
    </xf>
    <xf numFmtId="0" fontId="8" fillId="0" borderId="12" xfId="1" applyNumberFormat="1" applyFont="1" applyBorder="1" applyAlignment="1">
      <alignment horizontal="left" vertical="center" shrinkToFit="1"/>
    </xf>
    <xf numFmtId="0" fontId="13" fillId="2" borderId="0" xfId="1" applyFont="1" applyFill="1" applyBorder="1" applyAlignment="1">
      <alignment horizontal="center" vertical="center" wrapText="1"/>
    </xf>
    <xf numFmtId="41" fontId="9" fillId="0" borderId="53" xfId="1" applyNumberFormat="1" applyFont="1" applyBorder="1" applyAlignment="1">
      <alignment horizontal="center" vertical="center" shrinkToFit="1"/>
    </xf>
    <xf numFmtId="41" fontId="9" fillId="0" borderId="12" xfId="1" applyNumberFormat="1" applyFont="1" applyBorder="1" applyAlignment="1">
      <alignment horizontal="right" vertical="center" shrinkToFit="1"/>
    </xf>
    <xf numFmtId="41" fontId="9" fillId="0" borderId="54" xfId="1" applyNumberFormat="1" applyFont="1" applyBorder="1" applyAlignment="1">
      <alignment horizontal="center" vertical="center" shrinkToFit="1"/>
    </xf>
    <xf numFmtId="41" fontId="9" fillId="0" borderId="55" xfId="1" applyNumberFormat="1" applyFont="1" applyBorder="1" applyAlignment="1">
      <alignment horizontal="center" vertical="center" shrinkToFit="1"/>
    </xf>
    <xf numFmtId="41" fontId="9" fillId="0" borderId="56" xfId="1" applyNumberFormat="1" applyFont="1" applyBorder="1" applyAlignment="1">
      <alignment horizontal="center" vertical="center" shrinkToFit="1"/>
    </xf>
    <xf numFmtId="41" fontId="9" fillId="0" borderId="57" xfId="1" applyNumberFormat="1" applyFont="1" applyBorder="1" applyAlignment="1">
      <alignment horizontal="center" vertical="center" shrinkToFit="1"/>
    </xf>
    <xf numFmtId="41" fontId="15" fillId="3" borderId="58" xfId="0" applyNumberFormat="1" applyFont="1" applyFill="1" applyBorder="1" applyAlignment="1">
      <alignment horizontal="center" vertical="center"/>
    </xf>
    <xf numFmtId="41" fontId="11" fillId="0" borderId="60" xfId="1" applyNumberFormat="1" applyFont="1" applyFill="1" applyBorder="1" applyAlignment="1">
      <alignment horizontal="center" vertical="center"/>
    </xf>
    <xf numFmtId="41" fontId="9" fillId="0" borderId="59" xfId="1" applyNumberFormat="1" applyFont="1" applyBorder="1" applyAlignment="1">
      <alignment horizontal="center" vertical="center" shrinkToFit="1"/>
    </xf>
    <xf numFmtId="0" fontId="10" fillId="3" borderId="61" xfId="0" applyFont="1" applyFill="1" applyBorder="1" applyAlignment="1">
      <alignment horizontal="center" vertical="center" wrapText="1"/>
    </xf>
    <xf numFmtId="0" fontId="10" fillId="3" borderId="62" xfId="0" applyFont="1" applyFill="1" applyBorder="1" applyAlignment="1">
      <alignment horizontal="center" vertical="center" wrapText="1"/>
    </xf>
    <xf numFmtId="41" fontId="14" fillId="3" borderId="47" xfId="0" applyNumberFormat="1" applyFont="1" applyFill="1" applyBorder="1" applyAlignment="1">
      <alignment horizontal="right" vertical="center"/>
    </xf>
    <xf numFmtId="41" fontId="11" fillId="0" borderId="17" xfId="0" applyNumberFormat="1" applyFont="1" applyBorder="1" applyAlignment="1">
      <alignment horizontal="right" vertical="center"/>
    </xf>
    <xf numFmtId="41" fontId="11" fillId="0" borderId="1" xfId="0" applyNumberFormat="1" applyFont="1" applyBorder="1" applyAlignment="1">
      <alignment horizontal="right" vertical="center"/>
    </xf>
    <xf numFmtId="41" fontId="11" fillId="0" borderId="3" xfId="0" applyNumberFormat="1" applyFont="1" applyBorder="1" applyAlignment="1">
      <alignment horizontal="right" vertical="center"/>
    </xf>
    <xf numFmtId="41" fontId="11" fillId="2" borderId="19" xfId="0" applyNumberFormat="1" applyFont="1" applyFill="1" applyBorder="1" applyAlignment="1">
      <alignment horizontal="right" vertical="center"/>
    </xf>
    <xf numFmtId="41" fontId="11" fillId="2" borderId="3" xfId="0" applyNumberFormat="1" applyFont="1" applyFill="1" applyBorder="1" applyAlignment="1">
      <alignment horizontal="right" vertical="center"/>
    </xf>
    <xf numFmtId="41" fontId="9" fillId="2" borderId="12" xfId="0" applyNumberFormat="1" applyFont="1" applyFill="1" applyBorder="1" applyAlignment="1">
      <alignment horizontal="right" vertical="center" shrinkToFit="1"/>
    </xf>
    <xf numFmtId="41" fontId="11" fillId="2" borderId="12" xfId="0" applyNumberFormat="1" applyFont="1" applyFill="1" applyBorder="1" applyAlignment="1">
      <alignment horizontal="right" vertical="center"/>
    </xf>
    <xf numFmtId="41" fontId="9" fillId="2" borderId="10" xfId="0" applyNumberFormat="1" applyFont="1" applyFill="1" applyBorder="1" applyAlignment="1">
      <alignment horizontal="right" vertical="center" shrinkToFit="1"/>
    </xf>
    <xf numFmtId="41" fontId="11" fillId="2" borderId="14" xfId="0" applyNumberFormat="1" applyFont="1" applyFill="1" applyBorder="1" applyAlignment="1">
      <alignment horizontal="right" vertical="center"/>
    </xf>
    <xf numFmtId="41" fontId="11" fillId="0" borderId="19" xfId="0" applyNumberFormat="1" applyFont="1" applyBorder="1" applyAlignment="1">
      <alignment horizontal="right" vertical="center"/>
    </xf>
    <xf numFmtId="41" fontId="11" fillId="0" borderId="28" xfId="0" applyNumberFormat="1" applyFont="1" applyBorder="1" applyAlignment="1">
      <alignment horizontal="right" vertical="center"/>
    </xf>
    <xf numFmtId="41" fontId="11" fillId="0" borderId="12" xfId="0" applyNumberFormat="1" applyFont="1" applyBorder="1" applyAlignment="1">
      <alignment horizontal="right" vertical="center"/>
    </xf>
    <xf numFmtId="0" fontId="11" fillId="0" borderId="12" xfId="0" applyFont="1" applyBorder="1" applyAlignment="1">
      <alignment horizontal="right" vertical="center" shrinkToFit="1"/>
    </xf>
    <xf numFmtId="41" fontId="11" fillId="0" borderId="14" xfId="0" applyNumberFormat="1" applyFont="1" applyBorder="1" applyAlignment="1">
      <alignment horizontal="right" vertical="center"/>
    </xf>
    <xf numFmtId="41" fontId="20" fillId="0" borderId="29" xfId="0" applyNumberFormat="1" applyFont="1" applyBorder="1" applyAlignment="1">
      <alignment horizontal="center" vertical="center"/>
    </xf>
    <xf numFmtId="41" fontId="20" fillId="0" borderId="13" xfId="0" applyNumberFormat="1" applyFont="1" applyBorder="1" applyAlignment="1">
      <alignment horizontal="center" vertical="center"/>
    </xf>
    <xf numFmtId="41" fontId="20" fillId="0" borderId="15" xfId="0" applyNumberFormat="1" applyFont="1" applyBorder="1" applyAlignment="1">
      <alignment horizontal="center" vertical="center"/>
    </xf>
    <xf numFmtId="41" fontId="20" fillId="0" borderId="16" xfId="0" applyNumberFormat="1" applyFont="1" applyBorder="1" applyAlignment="1">
      <alignment horizontal="center" vertical="center"/>
    </xf>
    <xf numFmtId="41" fontId="20" fillId="0" borderId="20" xfId="0" applyNumberFormat="1" applyFont="1" applyBorder="1" applyAlignment="1">
      <alignment horizontal="center" vertical="center"/>
    </xf>
    <xf numFmtId="41" fontId="20" fillId="0" borderId="11" xfId="0" applyNumberFormat="1" applyFont="1" applyBorder="1" applyAlignment="1">
      <alignment horizontal="center" vertical="center"/>
    </xf>
    <xf numFmtId="41" fontId="20" fillId="0" borderId="11" xfId="2" applyFont="1" applyBorder="1" applyAlignment="1">
      <alignment horizontal="center" vertical="center"/>
    </xf>
    <xf numFmtId="41" fontId="20" fillId="0" borderId="13" xfId="0" applyNumberFormat="1" applyFont="1" applyBorder="1" applyAlignment="1">
      <alignment horizontal="center" vertical="center" wrapText="1"/>
    </xf>
    <xf numFmtId="41" fontId="21" fillId="5" borderId="13" xfId="0" applyNumberFormat="1" applyFont="1" applyFill="1" applyBorder="1" applyAlignment="1">
      <alignment horizontal="right" vertical="center"/>
    </xf>
    <xf numFmtId="41" fontId="21" fillId="5" borderId="11" xfId="0" applyNumberFormat="1" applyFont="1" applyFill="1" applyBorder="1" applyAlignment="1">
      <alignment horizontal="right" vertical="center"/>
    </xf>
    <xf numFmtId="41" fontId="21" fillId="5" borderId="20" xfId="0" applyNumberFormat="1" applyFont="1" applyFill="1" applyBorder="1" applyAlignment="1">
      <alignment horizontal="right" vertical="center"/>
    </xf>
    <xf numFmtId="41" fontId="21" fillId="5" borderId="15" xfId="0" applyNumberFormat="1" applyFont="1" applyFill="1" applyBorder="1" applyAlignment="1">
      <alignment horizontal="right" vertical="center"/>
    </xf>
    <xf numFmtId="41" fontId="21" fillId="5" borderId="29" xfId="0" applyNumberFormat="1" applyFont="1" applyFill="1" applyBorder="1" applyAlignment="1">
      <alignment horizontal="right" vertical="center"/>
    </xf>
    <xf numFmtId="41" fontId="9" fillId="0" borderId="69" xfId="1" applyNumberFormat="1" applyFont="1" applyBorder="1" applyAlignment="1">
      <alignment horizontal="center" vertical="center" shrinkToFit="1"/>
    </xf>
    <xf numFmtId="41" fontId="9" fillId="0" borderId="51" xfId="1" applyNumberFormat="1" applyFont="1" applyBorder="1" applyAlignment="1">
      <alignment horizontal="center" vertical="center" shrinkToFit="1"/>
    </xf>
    <xf numFmtId="41" fontId="9" fillId="0" borderId="70" xfId="1" applyNumberFormat="1" applyFont="1" applyBorder="1" applyAlignment="1">
      <alignment horizontal="center" vertical="center" shrinkToFit="1"/>
    </xf>
    <xf numFmtId="41" fontId="9" fillId="0" borderId="71" xfId="1" applyNumberFormat="1" applyFont="1" applyBorder="1" applyAlignment="1">
      <alignment horizontal="center" vertical="center" shrinkToFit="1"/>
    </xf>
    <xf numFmtId="41" fontId="9" fillId="0" borderId="72" xfId="1" applyNumberFormat="1" applyFont="1" applyBorder="1" applyAlignment="1">
      <alignment horizontal="center" vertical="center" shrinkToFit="1"/>
    </xf>
    <xf numFmtId="41" fontId="9" fillId="2" borderId="73" xfId="0" applyNumberFormat="1" applyFont="1" applyFill="1" applyBorder="1" applyAlignment="1">
      <alignment horizontal="center" vertical="center" shrinkToFit="1"/>
    </xf>
    <xf numFmtId="41" fontId="9" fillId="2" borderId="51" xfId="0" applyNumberFormat="1" applyFont="1" applyFill="1" applyBorder="1" applyAlignment="1">
      <alignment horizontal="center" vertical="center" shrinkToFit="1"/>
    </xf>
    <xf numFmtId="41" fontId="9" fillId="2" borderId="72" xfId="0" applyNumberFormat="1" applyFont="1" applyFill="1" applyBorder="1" applyAlignment="1">
      <alignment horizontal="center" vertical="center" shrinkToFit="1"/>
    </xf>
    <xf numFmtId="41" fontId="9" fillId="2" borderId="74" xfId="0" applyNumberFormat="1" applyFont="1" applyFill="1" applyBorder="1" applyAlignment="1">
      <alignment horizontal="center" vertical="center" shrinkToFit="1"/>
    </xf>
    <xf numFmtId="41" fontId="9" fillId="0" borderId="73" xfId="1" applyNumberFormat="1" applyFont="1" applyBorder="1" applyAlignment="1">
      <alignment horizontal="center" vertical="center" shrinkToFit="1"/>
    </xf>
    <xf numFmtId="41" fontId="9" fillId="0" borderId="74" xfId="1" applyNumberFormat="1" applyFont="1" applyBorder="1" applyAlignment="1">
      <alignment horizontal="center" vertical="center" shrinkToFit="1"/>
    </xf>
    <xf numFmtId="41" fontId="11" fillId="3" borderId="75" xfId="1" applyNumberFormat="1" applyFont="1" applyFill="1" applyBorder="1" applyAlignment="1">
      <alignment horizontal="center" vertical="center"/>
    </xf>
    <xf numFmtId="0" fontId="13" fillId="2" borderId="0" xfId="1" applyFont="1" applyFill="1" applyBorder="1" applyAlignment="1">
      <alignment horizontal="center" vertical="center" wrapText="1"/>
    </xf>
    <xf numFmtId="0" fontId="7" fillId="2" borderId="0" xfId="1" applyFont="1" applyFill="1" applyBorder="1" applyAlignment="1">
      <alignment horizontal="center" vertical="center" wrapText="1"/>
    </xf>
    <xf numFmtId="41" fontId="9" fillId="0" borderId="64" xfId="1" applyNumberFormat="1" applyFont="1" applyBorder="1" applyAlignment="1">
      <alignment horizontal="center" vertical="center" shrinkToFit="1"/>
    </xf>
    <xf numFmtId="41" fontId="9" fillId="2" borderId="65" xfId="0" applyNumberFormat="1" applyFont="1" applyFill="1" applyBorder="1" applyAlignment="1">
      <alignment horizontal="center" vertical="center" shrinkToFit="1"/>
    </xf>
    <xf numFmtId="41" fontId="9" fillId="2" borderId="66" xfId="0" applyNumberFormat="1" applyFont="1" applyFill="1" applyBorder="1" applyAlignment="1">
      <alignment horizontal="center" vertical="center" shrinkToFit="1"/>
    </xf>
    <xf numFmtId="41" fontId="9" fillId="0" borderId="65" xfId="1" applyNumberFormat="1" applyFont="1" applyBorder="1" applyAlignment="1">
      <alignment horizontal="center" vertical="center" shrinkToFit="1"/>
    </xf>
    <xf numFmtId="41" fontId="9" fillId="0" borderId="25" xfId="1" applyNumberFormat="1" applyFont="1" applyBorder="1" applyAlignment="1">
      <alignment horizontal="center" vertical="center" shrinkToFit="1"/>
    </xf>
    <xf numFmtId="41" fontId="9" fillId="0" borderId="66" xfId="1" applyNumberFormat="1" applyFont="1" applyBorder="1" applyAlignment="1">
      <alignment horizontal="center" vertical="center" shrinkToFit="1"/>
    </xf>
    <xf numFmtId="41" fontId="10" fillId="3" borderId="68" xfId="1" applyNumberFormat="1" applyFont="1" applyFill="1" applyBorder="1" applyAlignment="1">
      <alignment horizontal="center" vertical="center"/>
    </xf>
    <xf numFmtId="41" fontId="9" fillId="0" borderId="67" xfId="1" applyNumberFormat="1" applyFont="1" applyBorder="1" applyAlignment="1">
      <alignment horizontal="center" vertical="center" shrinkToFit="1"/>
    </xf>
    <xf numFmtId="41" fontId="9" fillId="2" borderId="81" xfId="0" applyNumberFormat="1" applyFont="1" applyFill="1" applyBorder="1" applyAlignment="1">
      <alignment horizontal="center" vertical="center" shrinkToFit="1"/>
    </xf>
    <xf numFmtId="41" fontId="9" fillId="0" borderId="81" xfId="1" applyNumberFormat="1" applyFont="1" applyBorder="1" applyAlignment="1">
      <alignment horizontal="center" vertical="center" shrinkToFit="1"/>
    </xf>
    <xf numFmtId="0" fontId="6" fillId="4" borderId="79" xfId="0" applyFont="1" applyFill="1" applyBorder="1" applyAlignment="1">
      <alignment horizontal="center" vertical="center" wrapText="1"/>
    </xf>
    <xf numFmtId="41" fontId="10" fillId="4" borderId="79" xfId="0" applyNumberFormat="1" applyFont="1" applyFill="1" applyBorder="1" applyAlignment="1">
      <alignment horizontal="right" vertical="center"/>
    </xf>
    <xf numFmtId="41" fontId="5" fillId="4" borderId="79" xfId="0" applyNumberFormat="1" applyFont="1" applyFill="1" applyBorder="1" applyAlignment="1">
      <alignment horizontal="right" vertical="center" shrinkToFit="1"/>
    </xf>
    <xf numFmtId="0" fontId="10" fillId="4" borderId="79" xfId="0" applyFont="1" applyFill="1" applyBorder="1" applyAlignment="1">
      <alignment horizontal="right" vertical="center" shrinkToFit="1"/>
    </xf>
    <xf numFmtId="41" fontId="10" fillId="4" borderId="79" xfId="1" applyNumberFormat="1" applyFont="1" applyFill="1" applyBorder="1" applyAlignment="1">
      <alignment horizontal="right" vertical="center"/>
    </xf>
    <xf numFmtId="0" fontId="6" fillId="3" borderId="63" xfId="0" applyFont="1" applyFill="1" applyBorder="1" applyAlignment="1">
      <alignment horizontal="center" vertical="center" wrapText="1"/>
    </xf>
    <xf numFmtId="41" fontId="9" fillId="0" borderId="80" xfId="1" applyNumberFormat="1" applyFont="1" applyBorder="1" applyAlignment="1">
      <alignment horizontal="center" vertical="center" shrinkToFit="1"/>
    </xf>
    <xf numFmtId="41" fontId="5" fillId="3" borderId="82" xfId="1" applyNumberFormat="1" applyFont="1" applyFill="1" applyBorder="1" applyAlignment="1">
      <alignment horizontal="center" vertical="center" shrinkToFit="1"/>
    </xf>
    <xf numFmtId="0" fontId="10" fillId="4" borderId="79" xfId="0" applyFont="1" applyFill="1" applyBorder="1" applyAlignment="1">
      <alignment horizontal="center" vertical="center" wrapText="1"/>
    </xf>
    <xf numFmtId="41" fontId="14" fillId="4" borderId="79" xfId="0" applyNumberFormat="1" applyFont="1" applyFill="1" applyBorder="1" applyAlignment="1">
      <alignment horizontal="right" vertical="center"/>
    </xf>
    <xf numFmtId="41" fontId="9" fillId="0" borderId="84" xfId="1" applyNumberFormat="1" applyFont="1" applyBorder="1" applyAlignment="1">
      <alignment horizontal="center" vertical="center" shrinkToFit="1"/>
    </xf>
    <xf numFmtId="41" fontId="9" fillId="0" borderId="85" xfId="1" applyNumberFormat="1" applyFont="1" applyBorder="1" applyAlignment="1">
      <alignment horizontal="center" vertical="center" shrinkToFit="1"/>
    </xf>
    <xf numFmtId="41" fontId="9" fillId="0" borderId="89" xfId="1" applyNumberFormat="1" applyFont="1" applyBorder="1" applyAlignment="1">
      <alignment horizontal="center" vertical="center" shrinkToFit="1"/>
    </xf>
    <xf numFmtId="41" fontId="9" fillId="0" borderId="90" xfId="1" applyNumberFormat="1" applyFont="1" applyBorder="1" applyAlignment="1">
      <alignment horizontal="center" vertical="center" shrinkToFit="1"/>
    </xf>
    <xf numFmtId="41" fontId="9" fillId="0" borderId="91" xfId="1" applyNumberFormat="1" applyFont="1" applyBorder="1" applyAlignment="1">
      <alignment horizontal="center" vertical="center" shrinkToFit="1"/>
    </xf>
    <xf numFmtId="41" fontId="9" fillId="2" borderId="92" xfId="0" applyNumberFormat="1" applyFont="1" applyFill="1" applyBorder="1" applyAlignment="1">
      <alignment horizontal="center" vertical="center" shrinkToFit="1"/>
    </xf>
    <xf numFmtId="41" fontId="9" fillId="2" borderId="85" xfId="0" applyNumberFormat="1" applyFont="1" applyFill="1" applyBorder="1" applyAlignment="1">
      <alignment horizontal="center" vertical="center" shrinkToFit="1"/>
    </xf>
    <xf numFmtId="41" fontId="9" fillId="2" borderId="91" xfId="0" applyNumberFormat="1" applyFont="1" applyFill="1" applyBorder="1" applyAlignment="1">
      <alignment horizontal="center" vertical="center" shrinkToFit="1"/>
    </xf>
    <xf numFmtId="41" fontId="9" fillId="2" borderId="93" xfId="0" applyNumberFormat="1" applyFont="1" applyFill="1" applyBorder="1" applyAlignment="1">
      <alignment horizontal="center" vertical="center" shrinkToFit="1"/>
    </xf>
    <xf numFmtId="41" fontId="9" fillId="0" borderId="92" xfId="1" applyNumberFormat="1" applyFont="1" applyBorder="1" applyAlignment="1">
      <alignment horizontal="center" vertical="center" shrinkToFit="1"/>
    </xf>
    <xf numFmtId="41" fontId="9" fillId="0" borderId="93" xfId="1" applyNumberFormat="1" applyFont="1" applyBorder="1" applyAlignment="1">
      <alignment horizontal="center" vertical="center" shrinkToFit="1"/>
    </xf>
    <xf numFmtId="41" fontId="11" fillId="3" borderId="86" xfId="1" applyNumberFormat="1" applyFont="1" applyFill="1" applyBorder="1" applyAlignment="1">
      <alignment horizontal="center" vertical="center"/>
    </xf>
    <xf numFmtId="0" fontId="13" fillId="2" borderId="0" xfId="1" applyFont="1" applyFill="1" applyBorder="1" applyAlignment="1">
      <alignment horizontal="center" vertical="center" wrapText="1"/>
    </xf>
    <xf numFmtId="0" fontId="7" fillId="2" borderId="0" xfId="1" applyFont="1" applyFill="1" applyBorder="1" applyAlignment="1">
      <alignment horizontal="center" vertical="center" wrapText="1"/>
    </xf>
    <xf numFmtId="41" fontId="5" fillId="3" borderId="76" xfId="1" applyNumberFormat="1" applyFont="1" applyFill="1" applyBorder="1" applyAlignment="1">
      <alignment horizontal="center" vertical="center" wrapText="1" shrinkToFit="1"/>
    </xf>
    <xf numFmtId="41" fontId="5" fillId="3" borderId="77" xfId="1" applyNumberFormat="1" applyFont="1" applyFill="1" applyBorder="1" applyAlignment="1">
      <alignment horizontal="center" vertical="center" shrinkToFit="1"/>
    </xf>
    <xf numFmtId="0" fontId="13" fillId="2" borderId="0" xfId="1" applyFont="1" applyFill="1" applyBorder="1" applyAlignment="1">
      <alignment horizontal="center" vertical="center" wrapText="1"/>
    </xf>
    <xf numFmtId="0" fontId="10" fillId="3" borderId="46" xfId="1" applyFont="1" applyFill="1" applyBorder="1" applyAlignment="1">
      <alignment horizontal="center" vertical="center"/>
    </xf>
    <xf numFmtId="0" fontId="6" fillId="3" borderId="47" xfId="0" applyFont="1" applyFill="1" applyBorder="1" applyAlignment="1">
      <alignment horizontal="center" vertical="center"/>
    </xf>
    <xf numFmtId="0" fontId="6" fillId="3" borderId="48" xfId="0" applyFont="1" applyFill="1" applyBorder="1" applyAlignment="1">
      <alignment horizontal="center" vertical="center"/>
    </xf>
    <xf numFmtId="0" fontId="5" fillId="3" borderId="36" xfId="1" applyFont="1" applyFill="1" applyBorder="1" applyAlignment="1">
      <alignment horizontal="center" vertical="center" shrinkToFit="1"/>
    </xf>
    <xf numFmtId="0" fontId="5" fillId="3" borderId="50" xfId="1" applyFont="1" applyFill="1" applyBorder="1" applyAlignment="1">
      <alignment horizontal="center" vertical="center" shrinkToFit="1"/>
    </xf>
    <xf numFmtId="0" fontId="5" fillId="3" borderId="37" xfId="1" applyFont="1" applyFill="1" applyBorder="1" applyAlignment="1">
      <alignment horizontal="center" vertical="center" wrapText="1" shrinkToFit="1"/>
    </xf>
    <xf numFmtId="0" fontId="5" fillId="3" borderId="34" xfId="1" applyFont="1" applyFill="1" applyBorder="1" applyAlignment="1">
      <alignment horizontal="center" vertical="center" shrinkToFit="1"/>
    </xf>
    <xf numFmtId="0" fontId="5" fillId="3" borderId="38" xfId="1" applyFont="1" applyFill="1" applyBorder="1" applyAlignment="1">
      <alignment horizontal="center" vertical="center" wrapText="1" shrinkToFit="1"/>
    </xf>
    <xf numFmtId="0" fontId="5" fillId="3" borderId="35" xfId="1" applyFont="1" applyFill="1" applyBorder="1" applyAlignment="1">
      <alignment horizontal="center" vertical="center" shrinkToFit="1"/>
    </xf>
    <xf numFmtId="0" fontId="9" fillId="2" borderId="0" xfId="1" applyFont="1" applyFill="1" applyBorder="1" applyAlignment="1">
      <alignment horizontal="left" vertical="center"/>
    </xf>
    <xf numFmtId="41" fontId="5" fillId="3" borderId="39" xfId="1" applyNumberFormat="1" applyFont="1" applyFill="1" applyBorder="1" applyAlignment="1">
      <alignment horizontal="center" vertical="center" wrapText="1" shrinkToFit="1"/>
    </xf>
    <xf numFmtId="41" fontId="5" fillId="3" borderId="80" xfId="1" applyNumberFormat="1" applyFont="1" applyFill="1" applyBorder="1" applyAlignment="1">
      <alignment horizontal="center" vertical="center" wrapText="1" shrinkToFit="1"/>
    </xf>
    <xf numFmtId="41" fontId="5" fillId="3" borderId="40" xfId="1" applyNumberFormat="1" applyFont="1" applyFill="1" applyBorder="1" applyAlignment="1">
      <alignment horizontal="center" vertical="center" wrapText="1" shrinkToFit="1"/>
    </xf>
    <xf numFmtId="41" fontId="5" fillId="3" borderId="78" xfId="1" applyNumberFormat="1" applyFont="1" applyFill="1" applyBorder="1" applyAlignment="1">
      <alignment horizontal="center" vertical="center" wrapText="1" shrinkToFit="1"/>
    </xf>
    <xf numFmtId="0" fontId="7" fillId="2" borderId="0" xfId="1" applyFont="1" applyFill="1" applyBorder="1" applyAlignment="1">
      <alignment horizontal="center" vertical="center" wrapText="1"/>
    </xf>
    <xf numFmtId="0" fontId="15" fillId="3" borderId="21" xfId="1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9" fillId="2" borderId="5" xfId="1" applyFont="1" applyFill="1" applyBorder="1" applyAlignment="1">
      <alignment horizontal="left" vertical="center"/>
    </xf>
    <xf numFmtId="0" fontId="5" fillId="3" borderId="6" xfId="1" applyFont="1" applyFill="1" applyBorder="1" applyAlignment="1">
      <alignment horizontal="center" vertical="center" shrinkToFit="1"/>
    </xf>
    <xf numFmtId="0" fontId="5" fillId="3" borderId="30" xfId="1" applyFont="1" applyFill="1" applyBorder="1" applyAlignment="1">
      <alignment horizontal="center" vertical="center" shrinkToFit="1"/>
    </xf>
    <xf numFmtId="0" fontId="5" fillId="3" borderId="7" xfId="1" applyFont="1" applyFill="1" applyBorder="1" applyAlignment="1">
      <alignment horizontal="center" vertical="center" wrapText="1" shrinkToFit="1"/>
    </xf>
    <xf numFmtId="0" fontId="5" fillId="3" borderId="31" xfId="1" applyFont="1" applyFill="1" applyBorder="1" applyAlignment="1">
      <alignment horizontal="center" vertical="center" shrinkToFit="1"/>
    </xf>
    <xf numFmtId="0" fontId="5" fillId="3" borderId="8" xfId="1" applyFont="1" applyFill="1" applyBorder="1" applyAlignment="1">
      <alignment horizontal="center" vertical="center" wrapText="1" shrinkToFit="1"/>
    </xf>
    <xf numFmtId="0" fontId="5" fillId="3" borderId="32" xfId="1" applyFont="1" applyFill="1" applyBorder="1" applyAlignment="1">
      <alignment horizontal="center" vertical="center" shrinkToFit="1"/>
    </xf>
    <xf numFmtId="0" fontId="6" fillId="3" borderId="26" xfId="0" applyFont="1" applyFill="1" applyBorder="1" applyAlignment="1">
      <alignment horizontal="center" vertical="center" wrapText="1"/>
    </xf>
    <xf numFmtId="0" fontId="6" fillId="3" borderId="27" xfId="0" applyFont="1" applyFill="1" applyBorder="1" applyAlignment="1">
      <alignment horizontal="center" vertical="center" wrapText="1"/>
    </xf>
    <xf numFmtId="41" fontId="5" fillId="3" borderId="9" xfId="1" applyNumberFormat="1" applyFont="1" applyFill="1" applyBorder="1" applyAlignment="1">
      <alignment horizontal="center" vertical="center" wrapText="1" shrinkToFit="1"/>
    </xf>
    <xf numFmtId="41" fontId="5" fillId="3" borderId="33" xfId="1" applyNumberFormat="1" applyFont="1" applyFill="1" applyBorder="1" applyAlignment="1">
      <alignment horizontal="center" vertical="center" wrapText="1" shrinkToFit="1"/>
    </xf>
    <xf numFmtId="0" fontId="10" fillId="4" borderId="40" xfId="0" applyFont="1" applyFill="1" applyBorder="1" applyAlignment="1">
      <alignment horizontal="center" vertical="center" wrapText="1"/>
    </xf>
    <xf numFmtId="0" fontId="10" fillId="4" borderId="78" xfId="0" applyFont="1" applyFill="1" applyBorder="1" applyAlignment="1">
      <alignment horizontal="center" vertical="center" wrapText="1"/>
    </xf>
    <xf numFmtId="0" fontId="15" fillId="3" borderId="46" xfId="1" applyFont="1" applyFill="1" applyBorder="1" applyAlignment="1">
      <alignment horizontal="center" vertical="center"/>
    </xf>
    <xf numFmtId="0" fontId="15" fillId="3" borderId="47" xfId="0" applyFont="1" applyFill="1" applyBorder="1" applyAlignment="1">
      <alignment horizontal="center" vertical="center"/>
    </xf>
    <xf numFmtId="0" fontId="15" fillId="3" borderId="48" xfId="0" applyFont="1" applyFill="1" applyBorder="1" applyAlignment="1">
      <alignment horizontal="center" vertical="center"/>
    </xf>
    <xf numFmtId="0" fontId="5" fillId="3" borderId="42" xfId="1" applyFont="1" applyFill="1" applyBorder="1" applyAlignment="1">
      <alignment horizontal="center" vertical="center" shrinkToFit="1"/>
    </xf>
    <xf numFmtId="0" fontId="6" fillId="3" borderId="40" xfId="0" applyFont="1" applyFill="1" applyBorder="1" applyAlignment="1">
      <alignment horizontal="center" vertical="center" wrapText="1"/>
    </xf>
    <xf numFmtId="0" fontId="6" fillId="3" borderId="41" xfId="0" applyFont="1" applyFill="1" applyBorder="1" applyAlignment="1">
      <alignment horizontal="center" vertical="center" wrapText="1"/>
    </xf>
    <xf numFmtId="41" fontId="5" fillId="3" borderId="88" xfId="1" applyNumberFormat="1" applyFont="1" applyFill="1" applyBorder="1" applyAlignment="1">
      <alignment horizontal="center" vertical="center" shrinkToFit="1"/>
    </xf>
    <xf numFmtId="0" fontId="10" fillId="4" borderId="87" xfId="0" applyFont="1" applyFill="1" applyBorder="1" applyAlignment="1">
      <alignment horizontal="center" vertical="center" wrapText="1"/>
    </xf>
    <xf numFmtId="0" fontId="10" fillId="4" borderId="83" xfId="0" applyFont="1" applyFill="1" applyBorder="1" applyAlignment="1">
      <alignment horizontal="center" vertical="center" wrapText="1"/>
    </xf>
    <xf numFmtId="41" fontId="5" fillId="3" borderId="94" xfId="1" applyNumberFormat="1" applyFont="1" applyFill="1" applyBorder="1" applyAlignment="1">
      <alignment horizontal="center" vertical="center" wrapText="1" shrinkToFit="1"/>
    </xf>
    <xf numFmtId="41" fontId="10" fillId="4" borderId="95" xfId="1" applyNumberFormat="1" applyFont="1" applyFill="1" applyBorder="1" applyAlignment="1">
      <alignment horizontal="right" vertical="center"/>
    </xf>
    <xf numFmtId="0" fontId="10" fillId="4" borderId="94" xfId="0" applyFont="1" applyFill="1" applyBorder="1" applyAlignment="1">
      <alignment horizontal="center" vertical="center" wrapText="1"/>
    </xf>
  </cellXfs>
  <cellStyles count="3">
    <cellStyle name="쉼표 [0]" xfId="2" builtinId="6"/>
    <cellStyle name="표준" xfId="0" builtinId="0"/>
    <cellStyle name="표준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3"/>
  <sheetViews>
    <sheetView showGridLines="0" workbookViewId="0">
      <pane ySplit="5" topLeftCell="A6" activePane="bottomLeft" state="frozen"/>
      <selection pane="bottomLeft" activeCell="H11" sqref="H11"/>
    </sheetView>
  </sheetViews>
  <sheetFormatPr defaultRowHeight="16.5"/>
  <cols>
    <col min="1" max="1" width="17.25" style="1" bestFit="1" customWidth="1"/>
    <col min="2" max="2" width="21.375" style="1" bestFit="1" customWidth="1"/>
    <col min="3" max="3" width="13.75" style="11" bestFit="1" customWidth="1"/>
    <col min="4" max="4" width="19.75" style="1" customWidth="1"/>
    <col min="5" max="5" width="15.75" style="1" customWidth="1"/>
    <col min="6" max="6" width="11" style="1" customWidth="1"/>
    <col min="7" max="7" width="16.125" style="1" customWidth="1"/>
    <col min="8" max="8" width="69.625" style="1" customWidth="1"/>
    <col min="9" max="257" width="9" style="1"/>
    <col min="258" max="258" width="15" style="1" customWidth="1"/>
    <col min="259" max="259" width="25.25" style="1" customWidth="1"/>
    <col min="260" max="260" width="13.625" style="1" customWidth="1"/>
    <col min="261" max="261" width="10" style="1" customWidth="1"/>
    <col min="262" max="262" width="10.625" style="1" customWidth="1"/>
    <col min="263" max="513" width="9" style="1"/>
    <col min="514" max="514" width="15" style="1" customWidth="1"/>
    <col min="515" max="515" width="25.25" style="1" customWidth="1"/>
    <col min="516" max="516" width="13.625" style="1" customWidth="1"/>
    <col min="517" max="517" width="10" style="1" customWidth="1"/>
    <col min="518" max="518" width="10.625" style="1" customWidth="1"/>
    <col min="519" max="769" width="9" style="1"/>
    <col min="770" max="770" width="15" style="1" customWidth="1"/>
    <col min="771" max="771" width="25.25" style="1" customWidth="1"/>
    <col min="772" max="772" width="13.625" style="1" customWidth="1"/>
    <col min="773" max="773" width="10" style="1" customWidth="1"/>
    <col min="774" max="774" width="10.625" style="1" customWidth="1"/>
    <col min="775" max="1025" width="9" style="1"/>
    <col min="1026" max="1026" width="15" style="1" customWidth="1"/>
    <col min="1027" max="1027" width="25.25" style="1" customWidth="1"/>
    <col min="1028" max="1028" width="13.625" style="1" customWidth="1"/>
    <col min="1029" max="1029" width="10" style="1" customWidth="1"/>
    <col min="1030" max="1030" width="10.625" style="1" customWidth="1"/>
    <col min="1031" max="1281" width="9" style="1"/>
    <col min="1282" max="1282" width="15" style="1" customWidth="1"/>
    <col min="1283" max="1283" width="25.25" style="1" customWidth="1"/>
    <col min="1284" max="1284" width="13.625" style="1" customWidth="1"/>
    <col min="1285" max="1285" width="10" style="1" customWidth="1"/>
    <col min="1286" max="1286" width="10.625" style="1" customWidth="1"/>
    <col min="1287" max="1537" width="9" style="1"/>
    <col min="1538" max="1538" width="15" style="1" customWidth="1"/>
    <col min="1539" max="1539" width="25.25" style="1" customWidth="1"/>
    <col min="1540" max="1540" width="13.625" style="1" customWidth="1"/>
    <col min="1541" max="1541" width="10" style="1" customWidth="1"/>
    <col min="1542" max="1542" width="10.625" style="1" customWidth="1"/>
    <col min="1543" max="1793" width="9" style="1"/>
    <col min="1794" max="1794" width="15" style="1" customWidth="1"/>
    <col min="1795" max="1795" width="25.25" style="1" customWidth="1"/>
    <col min="1796" max="1796" width="13.625" style="1" customWidth="1"/>
    <col min="1797" max="1797" width="10" style="1" customWidth="1"/>
    <col min="1798" max="1798" width="10.625" style="1" customWidth="1"/>
    <col min="1799" max="2049" width="9" style="1"/>
    <col min="2050" max="2050" width="15" style="1" customWidth="1"/>
    <col min="2051" max="2051" width="25.25" style="1" customWidth="1"/>
    <col min="2052" max="2052" width="13.625" style="1" customWidth="1"/>
    <col min="2053" max="2053" width="10" style="1" customWidth="1"/>
    <col min="2054" max="2054" width="10.625" style="1" customWidth="1"/>
    <col min="2055" max="2305" width="9" style="1"/>
    <col min="2306" max="2306" width="15" style="1" customWidth="1"/>
    <col min="2307" max="2307" width="25.25" style="1" customWidth="1"/>
    <col min="2308" max="2308" width="13.625" style="1" customWidth="1"/>
    <col min="2309" max="2309" width="10" style="1" customWidth="1"/>
    <col min="2310" max="2310" width="10.625" style="1" customWidth="1"/>
    <col min="2311" max="2561" width="9" style="1"/>
    <col min="2562" max="2562" width="15" style="1" customWidth="1"/>
    <col min="2563" max="2563" width="25.25" style="1" customWidth="1"/>
    <col min="2564" max="2564" width="13.625" style="1" customWidth="1"/>
    <col min="2565" max="2565" width="10" style="1" customWidth="1"/>
    <col min="2566" max="2566" width="10.625" style="1" customWidth="1"/>
    <col min="2567" max="2817" width="9" style="1"/>
    <col min="2818" max="2818" width="15" style="1" customWidth="1"/>
    <col min="2819" max="2819" width="25.25" style="1" customWidth="1"/>
    <col min="2820" max="2820" width="13.625" style="1" customWidth="1"/>
    <col min="2821" max="2821" width="10" style="1" customWidth="1"/>
    <col min="2822" max="2822" width="10.625" style="1" customWidth="1"/>
    <col min="2823" max="3073" width="9" style="1"/>
    <col min="3074" max="3074" width="15" style="1" customWidth="1"/>
    <col min="3075" max="3075" width="25.25" style="1" customWidth="1"/>
    <col min="3076" max="3076" width="13.625" style="1" customWidth="1"/>
    <col min="3077" max="3077" width="10" style="1" customWidth="1"/>
    <col min="3078" max="3078" width="10.625" style="1" customWidth="1"/>
    <col min="3079" max="3329" width="9" style="1"/>
    <col min="3330" max="3330" width="15" style="1" customWidth="1"/>
    <col min="3331" max="3331" width="25.25" style="1" customWidth="1"/>
    <col min="3332" max="3332" width="13.625" style="1" customWidth="1"/>
    <col min="3333" max="3333" width="10" style="1" customWidth="1"/>
    <col min="3334" max="3334" width="10.625" style="1" customWidth="1"/>
    <col min="3335" max="3585" width="9" style="1"/>
    <col min="3586" max="3586" width="15" style="1" customWidth="1"/>
    <col min="3587" max="3587" width="25.25" style="1" customWidth="1"/>
    <col min="3588" max="3588" width="13.625" style="1" customWidth="1"/>
    <col min="3589" max="3589" width="10" style="1" customWidth="1"/>
    <col min="3590" max="3590" width="10.625" style="1" customWidth="1"/>
    <col min="3591" max="3841" width="9" style="1"/>
    <col min="3842" max="3842" width="15" style="1" customWidth="1"/>
    <col min="3843" max="3843" width="25.25" style="1" customWidth="1"/>
    <col min="3844" max="3844" width="13.625" style="1" customWidth="1"/>
    <col min="3845" max="3845" width="10" style="1" customWidth="1"/>
    <col min="3846" max="3846" width="10.625" style="1" customWidth="1"/>
    <col min="3847" max="4097" width="9" style="1"/>
    <col min="4098" max="4098" width="15" style="1" customWidth="1"/>
    <col min="4099" max="4099" width="25.25" style="1" customWidth="1"/>
    <col min="4100" max="4100" width="13.625" style="1" customWidth="1"/>
    <col min="4101" max="4101" width="10" style="1" customWidth="1"/>
    <col min="4102" max="4102" width="10.625" style="1" customWidth="1"/>
    <col min="4103" max="4353" width="9" style="1"/>
    <col min="4354" max="4354" width="15" style="1" customWidth="1"/>
    <col min="4355" max="4355" width="25.25" style="1" customWidth="1"/>
    <col min="4356" max="4356" width="13.625" style="1" customWidth="1"/>
    <col min="4357" max="4357" width="10" style="1" customWidth="1"/>
    <col min="4358" max="4358" width="10.625" style="1" customWidth="1"/>
    <col min="4359" max="4609" width="9" style="1"/>
    <col min="4610" max="4610" width="15" style="1" customWidth="1"/>
    <col min="4611" max="4611" width="25.25" style="1" customWidth="1"/>
    <col min="4612" max="4612" width="13.625" style="1" customWidth="1"/>
    <col min="4613" max="4613" width="10" style="1" customWidth="1"/>
    <col min="4614" max="4614" width="10.625" style="1" customWidth="1"/>
    <col min="4615" max="4865" width="9" style="1"/>
    <col min="4866" max="4866" width="15" style="1" customWidth="1"/>
    <col min="4867" max="4867" width="25.25" style="1" customWidth="1"/>
    <col min="4868" max="4868" width="13.625" style="1" customWidth="1"/>
    <col min="4869" max="4869" width="10" style="1" customWidth="1"/>
    <col min="4870" max="4870" width="10.625" style="1" customWidth="1"/>
    <col min="4871" max="5121" width="9" style="1"/>
    <col min="5122" max="5122" width="15" style="1" customWidth="1"/>
    <col min="5123" max="5123" width="25.25" style="1" customWidth="1"/>
    <col min="5124" max="5124" width="13.625" style="1" customWidth="1"/>
    <col min="5125" max="5125" width="10" style="1" customWidth="1"/>
    <col min="5126" max="5126" width="10.625" style="1" customWidth="1"/>
    <col min="5127" max="5377" width="9" style="1"/>
    <col min="5378" max="5378" width="15" style="1" customWidth="1"/>
    <col min="5379" max="5379" width="25.25" style="1" customWidth="1"/>
    <col min="5380" max="5380" width="13.625" style="1" customWidth="1"/>
    <col min="5381" max="5381" width="10" style="1" customWidth="1"/>
    <col min="5382" max="5382" width="10.625" style="1" customWidth="1"/>
    <col min="5383" max="5633" width="9" style="1"/>
    <col min="5634" max="5634" width="15" style="1" customWidth="1"/>
    <col min="5635" max="5635" width="25.25" style="1" customWidth="1"/>
    <col min="5636" max="5636" width="13.625" style="1" customWidth="1"/>
    <col min="5637" max="5637" width="10" style="1" customWidth="1"/>
    <col min="5638" max="5638" width="10.625" style="1" customWidth="1"/>
    <col min="5639" max="5889" width="9" style="1"/>
    <col min="5890" max="5890" width="15" style="1" customWidth="1"/>
    <col min="5891" max="5891" width="25.25" style="1" customWidth="1"/>
    <col min="5892" max="5892" width="13.625" style="1" customWidth="1"/>
    <col min="5893" max="5893" width="10" style="1" customWidth="1"/>
    <col min="5894" max="5894" width="10.625" style="1" customWidth="1"/>
    <col min="5895" max="6145" width="9" style="1"/>
    <col min="6146" max="6146" width="15" style="1" customWidth="1"/>
    <col min="6147" max="6147" width="25.25" style="1" customWidth="1"/>
    <col min="6148" max="6148" width="13.625" style="1" customWidth="1"/>
    <col min="6149" max="6149" width="10" style="1" customWidth="1"/>
    <col min="6150" max="6150" width="10.625" style="1" customWidth="1"/>
    <col min="6151" max="6401" width="9" style="1"/>
    <col min="6402" max="6402" width="15" style="1" customWidth="1"/>
    <col min="6403" max="6403" width="25.25" style="1" customWidth="1"/>
    <col min="6404" max="6404" width="13.625" style="1" customWidth="1"/>
    <col min="6405" max="6405" width="10" style="1" customWidth="1"/>
    <col min="6406" max="6406" width="10.625" style="1" customWidth="1"/>
    <col min="6407" max="6657" width="9" style="1"/>
    <col min="6658" max="6658" width="15" style="1" customWidth="1"/>
    <col min="6659" max="6659" width="25.25" style="1" customWidth="1"/>
    <col min="6660" max="6660" width="13.625" style="1" customWidth="1"/>
    <col min="6661" max="6661" width="10" style="1" customWidth="1"/>
    <col min="6662" max="6662" width="10.625" style="1" customWidth="1"/>
    <col min="6663" max="6913" width="9" style="1"/>
    <col min="6914" max="6914" width="15" style="1" customWidth="1"/>
    <col min="6915" max="6915" width="25.25" style="1" customWidth="1"/>
    <col min="6916" max="6916" width="13.625" style="1" customWidth="1"/>
    <col min="6917" max="6917" width="10" style="1" customWidth="1"/>
    <col min="6918" max="6918" width="10.625" style="1" customWidth="1"/>
    <col min="6919" max="7169" width="9" style="1"/>
    <col min="7170" max="7170" width="15" style="1" customWidth="1"/>
    <col min="7171" max="7171" width="25.25" style="1" customWidth="1"/>
    <col min="7172" max="7172" width="13.625" style="1" customWidth="1"/>
    <col min="7173" max="7173" width="10" style="1" customWidth="1"/>
    <col min="7174" max="7174" width="10.625" style="1" customWidth="1"/>
    <col min="7175" max="7425" width="9" style="1"/>
    <col min="7426" max="7426" width="15" style="1" customWidth="1"/>
    <col min="7427" max="7427" width="25.25" style="1" customWidth="1"/>
    <col min="7428" max="7428" width="13.625" style="1" customWidth="1"/>
    <col min="7429" max="7429" width="10" style="1" customWidth="1"/>
    <col min="7430" max="7430" width="10.625" style="1" customWidth="1"/>
    <col min="7431" max="7681" width="9" style="1"/>
    <col min="7682" max="7682" width="15" style="1" customWidth="1"/>
    <col min="7683" max="7683" width="25.25" style="1" customWidth="1"/>
    <col min="7684" max="7684" width="13.625" style="1" customWidth="1"/>
    <col min="7685" max="7685" width="10" style="1" customWidth="1"/>
    <col min="7686" max="7686" width="10.625" style="1" customWidth="1"/>
    <col min="7687" max="7937" width="9" style="1"/>
    <col min="7938" max="7938" width="15" style="1" customWidth="1"/>
    <col min="7939" max="7939" width="25.25" style="1" customWidth="1"/>
    <col min="7940" max="7940" width="13.625" style="1" customWidth="1"/>
    <col min="7941" max="7941" width="10" style="1" customWidth="1"/>
    <col min="7942" max="7942" width="10.625" style="1" customWidth="1"/>
    <col min="7943" max="8193" width="9" style="1"/>
    <col min="8194" max="8194" width="15" style="1" customWidth="1"/>
    <col min="8195" max="8195" width="25.25" style="1" customWidth="1"/>
    <col min="8196" max="8196" width="13.625" style="1" customWidth="1"/>
    <col min="8197" max="8197" width="10" style="1" customWidth="1"/>
    <col min="8198" max="8198" width="10.625" style="1" customWidth="1"/>
    <col min="8199" max="8449" width="9" style="1"/>
    <col min="8450" max="8450" width="15" style="1" customWidth="1"/>
    <col min="8451" max="8451" width="25.25" style="1" customWidth="1"/>
    <col min="8452" max="8452" width="13.625" style="1" customWidth="1"/>
    <col min="8453" max="8453" width="10" style="1" customWidth="1"/>
    <col min="8454" max="8454" width="10.625" style="1" customWidth="1"/>
    <col min="8455" max="8705" width="9" style="1"/>
    <col min="8706" max="8706" width="15" style="1" customWidth="1"/>
    <col min="8707" max="8707" width="25.25" style="1" customWidth="1"/>
    <col min="8708" max="8708" width="13.625" style="1" customWidth="1"/>
    <col min="8709" max="8709" width="10" style="1" customWidth="1"/>
    <col min="8710" max="8710" width="10.625" style="1" customWidth="1"/>
    <col min="8711" max="8961" width="9" style="1"/>
    <col min="8962" max="8962" width="15" style="1" customWidth="1"/>
    <col min="8963" max="8963" width="25.25" style="1" customWidth="1"/>
    <col min="8964" max="8964" width="13.625" style="1" customWidth="1"/>
    <col min="8965" max="8965" width="10" style="1" customWidth="1"/>
    <col min="8966" max="8966" width="10.625" style="1" customWidth="1"/>
    <col min="8967" max="9217" width="9" style="1"/>
    <col min="9218" max="9218" width="15" style="1" customWidth="1"/>
    <col min="9219" max="9219" width="25.25" style="1" customWidth="1"/>
    <col min="9220" max="9220" width="13.625" style="1" customWidth="1"/>
    <col min="9221" max="9221" width="10" style="1" customWidth="1"/>
    <col min="9222" max="9222" width="10.625" style="1" customWidth="1"/>
    <col min="9223" max="9473" width="9" style="1"/>
    <col min="9474" max="9474" width="15" style="1" customWidth="1"/>
    <col min="9475" max="9475" width="25.25" style="1" customWidth="1"/>
    <col min="9476" max="9476" width="13.625" style="1" customWidth="1"/>
    <col min="9477" max="9477" width="10" style="1" customWidth="1"/>
    <col min="9478" max="9478" width="10.625" style="1" customWidth="1"/>
    <col min="9479" max="9729" width="9" style="1"/>
    <col min="9730" max="9730" width="15" style="1" customWidth="1"/>
    <col min="9731" max="9731" width="25.25" style="1" customWidth="1"/>
    <col min="9732" max="9732" width="13.625" style="1" customWidth="1"/>
    <col min="9733" max="9733" width="10" style="1" customWidth="1"/>
    <col min="9734" max="9734" width="10.625" style="1" customWidth="1"/>
    <col min="9735" max="9985" width="9" style="1"/>
    <col min="9986" max="9986" width="15" style="1" customWidth="1"/>
    <col min="9987" max="9987" width="25.25" style="1" customWidth="1"/>
    <col min="9988" max="9988" width="13.625" style="1" customWidth="1"/>
    <col min="9989" max="9989" width="10" style="1" customWidth="1"/>
    <col min="9990" max="9990" width="10.625" style="1" customWidth="1"/>
    <col min="9991" max="10241" width="9" style="1"/>
    <col min="10242" max="10242" width="15" style="1" customWidth="1"/>
    <col min="10243" max="10243" width="25.25" style="1" customWidth="1"/>
    <col min="10244" max="10244" width="13.625" style="1" customWidth="1"/>
    <col min="10245" max="10245" width="10" style="1" customWidth="1"/>
    <col min="10246" max="10246" width="10.625" style="1" customWidth="1"/>
    <col min="10247" max="10497" width="9" style="1"/>
    <col min="10498" max="10498" width="15" style="1" customWidth="1"/>
    <col min="10499" max="10499" width="25.25" style="1" customWidth="1"/>
    <col min="10500" max="10500" width="13.625" style="1" customWidth="1"/>
    <col min="10501" max="10501" width="10" style="1" customWidth="1"/>
    <col min="10502" max="10502" width="10.625" style="1" customWidth="1"/>
    <col min="10503" max="10753" width="9" style="1"/>
    <col min="10754" max="10754" width="15" style="1" customWidth="1"/>
    <col min="10755" max="10755" width="25.25" style="1" customWidth="1"/>
    <col min="10756" max="10756" width="13.625" style="1" customWidth="1"/>
    <col min="10757" max="10757" width="10" style="1" customWidth="1"/>
    <col min="10758" max="10758" width="10.625" style="1" customWidth="1"/>
    <col min="10759" max="11009" width="9" style="1"/>
    <col min="11010" max="11010" width="15" style="1" customWidth="1"/>
    <col min="11011" max="11011" width="25.25" style="1" customWidth="1"/>
    <col min="11012" max="11012" width="13.625" style="1" customWidth="1"/>
    <col min="11013" max="11013" width="10" style="1" customWidth="1"/>
    <col min="11014" max="11014" width="10.625" style="1" customWidth="1"/>
    <col min="11015" max="11265" width="9" style="1"/>
    <col min="11266" max="11266" width="15" style="1" customWidth="1"/>
    <col min="11267" max="11267" width="25.25" style="1" customWidth="1"/>
    <col min="11268" max="11268" width="13.625" style="1" customWidth="1"/>
    <col min="11269" max="11269" width="10" style="1" customWidth="1"/>
    <col min="11270" max="11270" width="10.625" style="1" customWidth="1"/>
    <col min="11271" max="11521" width="9" style="1"/>
    <col min="11522" max="11522" width="15" style="1" customWidth="1"/>
    <col min="11523" max="11523" width="25.25" style="1" customWidth="1"/>
    <col min="11524" max="11524" width="13.625" style="1" customWidth="1"/>
    <col min="11525" max="11525" width="10" style="1" customWidth="1"/>
    <col min="11526" max="11526" width="10.625" style="1" customWidth="1"/>
    <col min="11527" max="11777" width="9" style="1"/>
    <col min="11778" max="11778" width="15" style="1" customWidth="1"/>
    <col min="11779" max="11779" width="25.25" style="1" customWidth="1"/>
    <col min="11780" max="11780" width="13.625" style="1" customWidth="1"/>
    <col min="11781" max="11781" width="10" style="1" customWidth="1"/>
    <col min="11782" max="11782" width="10.625" style="1" customWidth="1"/>
    <col min="11783" max="12033" width="9" style="1"/>
    <col min="12034" max="12034" width="15" style="1" customWidth="1"/>
    <col min="12035" max="12035" width="25.25" style="1" customWidth="1"/>
    <col min="12036" max="12036" width="13.625" style="1" customWidth="1"/>
    <col min="12037" max="12037" width="10" style="1" customWidth="1"/>
    <col min="12038" max="12038" width="10.625" style="1" customWidth="1"/>
    <col min="12039" max="12289" width="9" style="1"/>
    <col min="12290" max="12290" width="15" style="1" customWidth="1"/>
    <col min="12291" max="12291" width="25.25" style="1" customWidth="1"/>
    <col min="12292" max="12292" width="13.625" style="1" customWidth="1"/>
    <col min="12293" max="12293" width="10" style="1" customWidth="1"/>
    <col min="12294" max="12294" width="10.625" style="1" customWidth="1"/>
    <col min="12295" max="12545" width="9" style="1"/>
    <col min="12546" max="12546" width="15" style="1" customWidth="1"/>
    <col min="12547" max="12547" width="25.25" style="1" customWidth="1"/>
    <col min="12548" max="12548" width="13.625" style="1" customWidth="1"/>
    <col min="12549" max="12549" width="10" style="1" customWidth="1"/>
    <col min="12550" max="12550" width="10.625" style="1" customWidth="1"/>
    <col min="12551" max="12801" width="9" style="1"/>
    <col min="12802" max="12802" width="15" style="1" customWidth="1"/>
    <col min="12803" max="12803" width="25.25" style="1" customWidth="1"/>
    <col min="12804" max="12804" width="13.625" style="1" customWidth="1"/>
    <col min="12805" max="12805" width="10" style="1" customWidth="1"/>
    <col min="12806" max="12806" width="10.625" style="1" customWidth="1"/>
    <col min="12807" max="13057" width="9" style="1"/>
    <col min="13058" max="13058" width="15" style="1" customWidth="1"/>
    <col min="13059" max="13059" width="25.25" style="1" customWidth="1"/>
    <col min="13060" max="13060" width="13.625" style="1" customWidth="1"/>
    <col min="13061" max="13061" width="10" style="1" customWidth="1"/>
    <col min="13062" max="13062" width="10.625" style="1" customWidth="1"/>
    <col min="13063" max="13313" width="9" style="1"/>
    <col min="13314" max="13314" width="15" style="1" customWidth="1"/>
    <col min="13315" max="13315" width="25.25" style="1" customWidth="1"/>
    <col min="13316" max="13316" width="13.625" style="1" customWidth="1"/>
    <col min="13317" max="13317" width="10" style="1" customWidth="1"/>
    <col min="13318" max="13318" width="10.625" style="1" customWidth="1"/>
    <col min="13319" max="13569" width="9" style="1"/>
    <col min="13570" max="13570" width="15" style="1" customWidth="1"/>
    <col min="13571" max="13571" width="25.25" style="1" customWidth="1"/>
    <col min="13572" max="13572" width="13.625" style="1" customWidth="1"/>
    <col min="13573" max="13573" width="10" style="1" customWidth="1"/>
    <col min="13574" max="13574" width="10.625" style="1" customWidth="1"/>
    <col min="13575" max="13825" width="9" style="1"/>
    <col min="13826" max="13826" width="15" style="1" customWidth="1"/>
    <col min="13827" max="13827" width="25.25" style="1" customWidth="1"/>
    <col min="13828" max="13828" width="13.625" style="1" customWidth="1"/>
    <col min="13829" max="13829" width="10" style="1" customWidth="1"/>
    <col min="13830" max="13830" width="10.625" style="1" customWidth="1"/>
    <col min="13831" max="14081" width="9" style="1"/>
    <col min="14082" max="14082" width="15" style="1" customWidth="1"/>
    <col min="14083" max="14083" width="25.25" style="1" customWidth="1"/>
    <col min="14084" max="14084" width="13.625" style="1" customWidth="1"/>
    <col min="14085" max="14085" width="10" style="1" customWidth="1"/>
    <col min="14086" max="14086" width="10.625" style="1" customWidth="1"/>
    <col min="14087" max="14337" width="9" style="1"/>
    <col min="14338" max="14338" width="15" style="1" customWidth="1"/>
    <col min="14339" max="14339" width="25.25" style="1" customWidth="1"/>
    <col min="14340" max="14340" width="13.625" style="1" customWidth="1"/>
    <col min="14341" max="14341" width="10" style="1" customWidth="1"/>
    <col min="14342" max="14342" width="10.625" style="1" customWidth="1"/>
    <col min="14343" max="14593" width="9" style="1"/>
    <col min="14594" max="14594" width="15" style="1" customWidth="1"/>
    <col min="14595" max="14595" width="25.25" style="1" customWidth="1"/>
    <col min="14596" max="14596" width="13.625" style="1" customWidth="1"/>
    <col min="14597" max="14597" width="10" style="1" customWidth="1"/>
    <col min="14598" max="14598" width="10.625" style="1" customWidth="1"/>
    <col min="14599" max="14849" width="9" style="1"/>
    <col min="14850" max="14850" width="15" style="1" customWidth="1"/>
    <col min="14851" max="14851" width="25.25" style="1" customWidth="1"/>
    <col min="14852" max="14852" width="13.625" style="1" customWidth="1"/>
    <col min="14853" max="14853" width="10" style="1" customWidth="1"/>
    <col min="14854" max="14854" width="10.625" style="1" customWidth="1"/>
    <col min="14855" max="15105" width="9" style="1"/>
    <col min="15106" max="15106" width="15" style="1" customWidth="1"/>
    <col min="15107" max="15107" width="25.25" style="1" customWidth="1"/>
    <col min="15108" max="15108" width="13.625" style="1" customWidth="1"/>
    <col min="15109" max="15109" width="10" style="1" customWidth="1"/>
    <col min="15110" max="15110" width="10.625" style="1" customWidth="1"/>
    <col min="15111" max="15361" width="9" style="1"/>
    <col min="15362" max="15362" width="15" style="1" customWidth="1"/>
    <col min="15363" max="15363" width="25.25" style="1" customWidth="1"/>
    <col min="15364" max="15364" width="13.625" style="1" customWidth="1"/>
    <col min="15365" max="15365" width="10" style="1" customWidth="1"/>
    <col min="15366" max="15366" width="10.625" style="1" customWidth="1"/>
    <col min="15367" max="15617" width="9" style="1"/>
    <col min="15618" max="15618" width="15" style="1" customWidth="1"/>
    <col min="15619" max="15619" width="25.25" style="1" customWidth="1"/>
    <col min="15620" max="15620" width="13.625" style="1" customWidth="1"/>
    <col min="15621" max="15621" width="10" style="1" customWidth="1"/>
    <col min="15622" max="15622" width="10.625" style="1" customWidth="1"/>
    <col min="15623" max="15873" width="9" style="1"/>
    <col min="15874" max="15874" width="15" style="1" customWidth="1"/>
    <col min="15875" max="15875" width="25.25" style="1" customWidth="1"/>
    <col min="15876" max="15876" width="13.625" style="1" customWidth="1"/>
    <col min="15877" max="15877" width="10" style="1" customWidth="1"/>
    <col min="15878" max="15878" width="10.625" style="1" customWidth="1"/>
    <col min="15879" max="16129" width="9" style="1"/>
    <col min="16130" max="16130" width="15" style="1" customWidth="1"/>
    <col min="16131" max="16131" width="25.25" style="1" customWidth="1"/>
    <col min="16132" max="16132" width="13.625" style="1" customWidth="1"/>
    <col min="16133" max="16133" width="10" style="1" customWidth="1"/>
    <col min="16134" max="16134" width="10.625" style="1" customWidth="1"/>
    <col min="16135" max="16384" width="9" style="1"/>
  </cols>
  <sheetData>
    <row r="1" spans="1:12" ht="30.75" customHeight="1">
      <c r="A1" s="186" t="s">
        <v>120</v>
      </c>
      <c r="B1" s="186"/>
      <c r="C1" s="186"/>
      <c r="D1" s="186"/>
      <c r="E1" s="186"/>
      <c r="F1" s="148"/>
      <c r="G1" s="182"/>
      <c r="H1" s="96"/>
    </row>
    <row r="2" spans="1:12">
      <c r="A2" s="12"/>
      <c r="B2" s="12"/>
      <c r="C2" s="12"/>
      <c r="D2" s="12"/>
      <c r="E2" s="12"/>
      <c r="F2" s="12"/>
      <c r="G2" s="12"/>
      <c r="H2" s="12"/>
      <c r="L2" s="59"/>
    </row>
    <row r="3" spans="1:12" ht="17.25" thickBot="1">
      <c r="A3" s="196" t="s">
        <v>0</v>
      </c>
      <c r="B3" s="196"/>
      <c r="C3" s="196"/>
      <c r="D3" s="51"/>
      <c r="E3" s="15" t="s">
        <v>82</v>
      </c>
      <c r="F3" s="15"/>
      <c r="G3" s="15"/>
      <c r="H3" s="15"/>
    </row>
    <row r="4" spans="1:12" ht="16.5" customHeight="1">
      <c r="A4" s="190" t="s">
        <v>1</v>
      </c>
      <c r="B4" s="192" t="s">
        <v>78</v>
      </c>
      <c r="C4" s="194" t="s">
        <v>80</v>
      </c>
      <c r="D4" s="197" t="s">
        <v>113</v>
      </c>
      <c r="E4" s="199" t="s">
        <v>114</v>
      </c>
      <c r="F4" s="227"/>
      <c r="G4" s="200"/>
      <c r="H4" s="184" t="s">
        <v>110</v>
      </c>
    </row>
    <row r="5" spans="1:12" ht="33">
      <c r="A5" s="191"/>
      <c r="B5" s="193"/>
      <c r="C5" s="195"/>
      <c r="D5" s="198"/>
      <c r="E5" s="160" t="s">
        <v>96</v>
      </c>
      <c r="F5" s="160" t="s">
        <v>115</v>
      </c>
      <c r="G5" s="160" t="s">
        <v>118</v>
      </c>
      <c r="H5" s="185"/>
    </row>
    <row r="6" spans="1:12">
      <c r="A6" s="62" t="s">
        <v>66</v>
      </c>
      <c r="B6" s="46" t="s">
        <v>2</v>
      </c>
      <c r="C6" s="47" t="s">
        <v>3</v>
      </c>
      <c r="D6" s="97">
        <v>2</v>
      </c>
      <c r="E6" s="161">
        <f t="shared" ref="E6:E16" si="0">D6*2</f>
        <v>4</v>
      </c>
      <c r="F6" s="161"/>
      <c r="G6" s="161">
        <f>E6-F6</f>
        <v>4</v>
      </c>
      <c r="H6" s="136"/>
    </row>
    <row r="7" spans="1:12">
      <c r="A7" s="62"/>
      <c r="B7" s="23" t="s">
        <v>4</v>
      </c>
      <c r="C7" s="37" t="s">
        <v>5</v>
      </c>
      <c r="D7" s="154">
        <v>2</v>
      </c>
      <c r="E7" s="161">
        <f t="shared" si="0"/>
        <v>4</v>
      </c>
      <c r="F7" s="161"/>
      <c r="G7" s="161">
        <f t="shared" ref="G7:G42" si="1">E7-F7</f>
        <v>4</v>
      </c>
      <c r="H7" s="137"/>
    </row>
    <row r="8" spans="1:12">
      <c r="A8" s="62"/>
      <c r="B8" s="23" t="s">
        <v>60</v>
      </c>
      <c r="C8" s="37" t="s">
        <v>6</v>
      </c>
      <c r="D8" s="154">
        <v>1</v>
      </c>
      <c r="E8" s="161">
        <f t="shared" si="0"/>
        <v>2</v>
      </c>
      <c r="F8" s="161">
        <v>1</v>
      </c>
      <c r="G8" s="161">
        <f t="shared" si="1"/>
        <v>1</v>
      </c>
      <c r="H8" s="137"/>
    </row>
    <row r="9" spans="1:12">
      <c r="A9" s="62"/>
      <c r="B9" s="23" t="s">
        <v>7</v>
      </c>
      <c r="C9" s="37" t="s">
        <v>8</v>
      </c>
      <c r="D9" s="154">
        <v>1</v>
      </c>
      <c r="E9" s="161">
        <f t="shared" si="0"/>
        <v>2</v>
      </c>
      <c r="F9" s="161"/>
      <c r="G9" s="161">
        <f t="shared" si="1"/>
        <v>2</v>
      </c>
      <c r="H9" s="137"/>
    </row>
    <row r="10" spans="1:12">
      <c r="A10" s="62"/>
      <c r="B10" s="23" t="s">
        <v>9</v>
      </c>
      <c r="C10" s="37" t="s">
        <v>10</v>
      </c>
      <c r="D10" s="154">
        <v>2</v>
      </c>
      <c r="E10" s="161">
        <f t="shared" si="0"/>
        <v>4</v>
      </c>
      <c r="F10" s="161"/>
      <c r="G10" s="161">
        <f t="shared" si="1"/>
        <v>4</v>
      </c>
      <c r="H10" s="137"/>
    </row>
    <row r="11" spans="1:12">
      <c r="A11" s="62"/>
      <c r="B11" s="23" t="s">
        <v>11</v>
      </c>
      <c r="C11" s="37" t="s">
        <v>12</v>
      </c>
      <c r="D11" s="154">
        <v>3</v>
      </c>
      <c r="E11" s="161">
        <f t="shared" si="0"/>
        <v>6</v>
      </c>
      <c r="F11" s="161"/>
      <c r="G11" s="161">
        <f t="shared" si="1"/>
        <v>6</v>
      </c>
      <c r="H11" s="137"/>
    </row>
    <row r="12" spans="1:12">
      <c r="A12" s="62"/>
      <c r="B12" s="23" t="s">
        <v>13</v>
      </c>
      <c r="C12" s="37" t="s">
        <v>14</v>
      </c>
      <c r="D12" s="154">
        <v>1</v>
      </c>
      <c r="E12" s="161">
        <f t="shared" si="0"/>
        <v>2</v>
      </c>
      <c r="F12" s="161"/>
      <c r="G12" s="161">
        <f t="shared" si="1"/>
        <v>2</v>
      </c>
      <c r="H12" s="137"/>
    </row>
    <row r="13" spans="1:12">
      <c r="A13" s="62"/>
      <c r="B13" s="24" t="s">
        <v>15</v>
      </c>
      <c r="C13" s="38" t="s">
        <v>16</v>
      </c>
      <c r="D13" s="157">
        <v>1</v>
      </c>
      <c r="E13" s="161">
        <f t="shared" si="0"/>
        <v>2</v>
      </c>
      <c r="F13" s="161"/>
      <c r="G13" s="161">
        <f t="shared" si="1"/>
        <v>2</v>
      </c>
      <c r="H13" s="138"/>
    </row>
    <row r="14" spans="1:12">
      <c r="A14" s="63" t="s">
        <v>17</v>
      </c>
      <c r="B14" s="25" t="s">
        <v>18</v>
      </c>
      <c r="C14" s="39" t="s">
        <v>14</v>
      </c>
      <c r="D14" s="150">
        <v>0</v>
      </c>
      <c r="E14" s="161">
        <f t="shared" si="0"/>
        <v>0</v>
      </c>
      <c r="F14" s="161"/>
      <c r="G14" s="161">
        <f t="shared" si="1"/>
        <v>0</v>
      </c>
      <c r="H14" s="139"/>
    </row>
    <row r="15" spans="1:12">
      <c r="A15" s="64" t="s">
        <v>93</v>
      </c>
      <c r="B15" s="23" t="s">
        <v>19</v>
      </c>
      <c r="C15" s="37" t="s">
        <v>61</v>
      </c>
      <c r="D15" s="154">
        <v>2</v>
      </c>
      <c r="E15" s="161">
        <f t="shared" si="0"/>
        <v>4</v>
      </c>
      <c r="F15" s="161"/>
      <c r="G15" s="161">
        <f t="shared" si="1"/>
        <v>4</v>
      </c>
      <c r="H15" s="137"/>
    </row>
    <row r="16" spans="1:12">
      <c r="A16" s="62"/>
      <c r="B16" s="26" t="s">
        <v>20</v>
      </c>
      <c r="C16" s="40" t="s">
        <v>21</v>
      </c>
      <c r="D16" s="155">
        <v>2</v>
      </c>
      <c r="E16" s="161">
        <f t="shared" si="0"/>
        <v>4</v>
      </c>
      <c r="F16" s="161"/>
      <c r="G16" s="161">
        <f t="shared" si="1"/>
        <v>4</v>
      </c>
      <c r="H16" s="140"/>
    </row>
    <row r="17" spans="1:8">
      <c r="A17" s="69" t="s">
        <v>92</v>
      </c>
      <c r="B17" s="27" t="s">
        <v>23</v>
      </c>
      <c r="C17" s="41" t="s">
        <v>3</v>
      </c>
      <c r="D17" s="151">
        <v>18</v>
      </c>
      <c r="E17" s="161">
        <f t="shared" ref="E17:E20" si="2">D17</f>
        <v>18</v>
      </c>
      <c r="F17" s="161">
        <v>1</v>
      </c>
      <c r="G17" s="161">
        <f t="shared" si="1"/>
        <v>17</v>
      </c>
      <c r="H17" s="141"/>
    </row>
    <row r="18" spans="1:8">
      <c r="A18" s="65" t="s">
        <v>22</v>
      </c>
      <c r="B18" s="28" t="s">
        <v>24</v>
      </c>
      <c r="C18" s="42" t="s">
        <v>5</v>
      </c>
      <c r="D18" s="9">
        <v>18</v>
      </c>
      <c r="E18" s="161">
        <f t="shared" si="2"/>
        <v>18</v>
      </c>
      <c r="F18" s="161"/>
      <c r="G18" s="161">
        <f t="shared" si="1"/>
        <v>18</v>
      </c>
      <c r="H18" s="142"/>
    </row>
    <row r="19" spans="1:8">
      <c r="A19" s="65" t="s">
        <v>22</v>
      </c>
      <c r="B19" s="28" t="s">
        <v>25</v>
      </c>
      <c r="C19" s="42" t="s">
        <v>14</v>
      </c>
      <c r="D19" s="152">
        <v>13</v>
      </c>
      <c r="E19" s="162">
        <f t="shared" si="2"/>
        <v>13</v>
      </c>
      <c r="F19" s="162"/>
      <c r="G19" s="161">
        <f t="shared" si="1"/>
        <v>13</v>
      </c>
      <c r="H19" s="143"/>
    </row>
    <row r="20" spans="1:8">
      <c r="A20" s="65" t="s">
        <v>22</v>
      </c>
      <c r="B20" s="28" t="s">
        <v>26</v>
      </c>
      <c r="C20" s="42" t="s">
        <v>27</v>
      </c>
      <c r="D20" s="9">
        <v>13</v>
      </c>
      <c r="E20" s="162">
        <f t="shared" si="2"/>
        <v>13</v>
      </c>
      <c r="F20" s="162">
        <v>1</v>
      </c>
      <c r="G20" s="161">
        <f t="shared" si="1"/>
        <v>12</v>
      </c>
      <c r="H20" s="142"/>
    </row>
    <row r="21" spans="1:8">
      <c r="A21" s="65"/>
      <c r="B21" s="28" t="s">
        <v>62</v>
      </c>
      <c r="C21" s="42" t="s">
        <v>63</v>
      </c>
      <c r="D21" s="9"/>
      <c r="E21" s="161" t="s">
        <v>30</v>
      </c>
      <c r="F21" s="161">
        <v>19</v>
      </c>
      <c r="G21" s="161" t="s">
        <v>119</v>
      </c>
      <c r="H21" s="142" t="s">
        <v>105</v>
      </c>
    </row>
    <row r="22" spans="1:8">
      <c r="A22" s="65"/>
      <c r="B22" s="28" t="s">
        <v>28</v>
      </c>
      <c r="C22" s="42" t="s">
        <v>29</v>
      </c>
      <c r="D22" s="9"/>
      <c r="E22" s="161" t="s">
        <v>30</v>
      </c>
      <c r="F22" s="161"/>
      <c r="G22" s="161" t="s">
        <v>119</v>
      </c>
      <c r="H22" s="142" t="s">
        <v>106</v>
      </c>
    </row>
    <row r="23" spans="1:8">
      <c r="A23" s="65" t="s">
        <v>22</v>
      </c>
      <c r="B23" s="28" t="s">
        <v>31</v>
      </c>
      <c r="C23" s="42" t="s">
        <v>32</v>
      </c>
      <c r="D23" s="9">
        <v>13</v>
      </c>
      <c r="E23" s="161">
        <f t="shared" ref="E23:E26" si="3">D23</f>
        <v>13</v>
      </c>
      <c r="F23" s="161">
        <v>1</v>
      </c>
      <c r="G23" s="161">
        <f t="shared" si="1"/>
        <v>12</v>
      </c>
      <c r="H23" s="142"/>
    </row>
    <row r="24" spans="1:8">
      <c r="A24" s="65" t="s">
        <v>22</v>
      </c>
      <c r="B24" s="28" t="s">
        <v>33</v>
      </c>
      <c r="C24" s="42" t="s">
        <v>34</v>
      </c>
      <c r="D24" s="9">
        <v>18</v>
      </c>
      <c r="E24" s="161">
        <f t="shared" si="3"/>
        <v>18</v>
      </c>
      <c r="F24" s="161">
        <v>1</v>
      </c>
      <c r="G24" s="161">
        <f t="shared" si="1"/>
        <v>17</v>
      </c>
      <c r="H24" s="142"/>
    </row>
    <row r="25" spans="1:8">
      <c r="A25" s="65" t="s">
        <v>22</v>
      </c>
      <c r="B25" s="28" t="s">
        <v>35</v>
      </c>
      <c r="C25" s="42" t="s">
        <v>36</v>
      </c>
      <c r="D25" s="152">
        <v>13</v>
      </c>
      <c r="E25" s="162">
        <f t="shared" si="3"/>
        <v>13</v>
      </c>
      <c r="F25" s="162"/>
      <c r="G25" s="161">
        <f t="shared" si="1"/>
        <v>13</v>
      </c>
      <c r="H25" s="143"/>
    </row>
    <row r="26" spans="1:8">
      <c r="A26" s="65" t="s">
        <v>22</v>
      </c>
      <c r="B26" s="28" t="s">
        <v>37</v>
      </c>
      <c r="C26" s="42" t="s">
        <v>38</v>
      </c>
      <c r="D26" s="9">
        <v>13</v>
      </c>
      <c r="E26" s="162">
        <f t="shared" si="3"/>
        <v>13</v>
      </c>
      <c r="F26" s="162"/>
      <c r="G26" s="161">
        <f t="shared" si="1"/>
        <v>13</v>
      </c>
      <c r="H26" s="142"/>
    </row>
    <row r="27" spans="1:8">
      <c r="A27" s="65"/>
      <c r="B27" s="28" t="s">
        <v>64</v>
      </c>
      <c r="C27" s="42" t="s">
        <v>65</v>
      </c>
      <c r="D27" s="9"/>
      <c r="E27" s="161" t="s">
        <v>30</v>
      </c>
      <c r="F27" s="161"/>
      <c r="G27" s="161" t="s">
        <v>119</v>
      </c>
      <c r="H27" s="142" t="s">
        <v>107</v>
      </c>
    </row>
    <row r="28" spans="1:8">
      <c r="A28" s="65"/>
      <c r="B28" s="28" t="s">
        <v>39</v>
      </c>
      <c r="C28" s="42" t="s">
        <v>40</v>
      </c>
      <c r="D28" s="9"/>
      <c r="E28" s="161" t="s">
        <v>30</v>
      </c>
      <c r="F28" s="161"/>
      <c r="G28" s="161" t="s">
        <v>119</v>
      </c>
      <c r="H28" s="142" t="s">
        <v>108</v>
      </c>
    </row>
    <row r="29" spans="1:8">
      <c r="A29" s="66" t="s">
        <v>22</v>
      </c>
      <c r="B29" s="56" t="s">
        <v>41</v>
      </c>
      <c r="C29" s="57" t="s">
        <v>69</v>
      </c>
      <c r="D29" s="158">
        <v>15</v>
      </c>
      <c r="E29" s="161">
        <f>D29</f>
        <v>15</v>
      </c>
      <c r="F29" s="161"/>
      <c r="G29" s="161">
        <f t="shared" si="1"/>
        <v>15</v>
      </c>
      <c r="H29" s="144"/>
    </row>
    <row r="30" spans="1:8">
      <c r="A30" s="62" t="s">
        <v>42</v>
      </c>
      <c r="B30" s="46" t="s">
        <v>43</v>
      </c>
      <c r="C30" s="47" t="s">
        <v>44</v>
      </c>
      <c r="D30" s="97">
        <v>1</v>
      </c>
      <c r="E30" s="161">
        <f t="shared" ref="E30:E37" si="4">D30*2</f>
        <v>2</v>
      </c>
      <c r="F30" s="161"/>
      <c r="G30" s="161">
        <f t="shared" si="1"/>
        <v>2</v>
      </c>
      <c r="H30" s="136"/>
    </row>
    <row r="31" spans="1:8">
      <c r="A31" s="64"/>
      <c r="B31" s="23" t="s">
        <v>45</v>
      </c>
      <c r="C31" s="37" t="s">
        <v>44</v>
      </c>
      <c r="D31" s="154">
        <v>1</v>
      </c>
      <c r="E31" s="161">
        <f t="shared" si="4"/>
        <v>2</v>
      </c>
      <c r="F31" s="161"/>
      <c r="G31" s="161">
        <f t="shared" si="1"/>
        <v>2</v>
      </c>
      <c r="H31" s="137"/>
    </row>
    <row r="32" spans="1:8">
      <c r="A32" s="62"/>
      <c r="B32" s="26" t="s">
        <v>46</v>
      </c>
      <c r="C32" s="40" t="s">
        <v>47</v>
      </c>
      <c r="D32" s="155">
        <v>0</v>
      </c>
      <c r="E32" s="161">
        <f t="shared" si="4"/>
        <v>0</v>
      </c>
      <c r="F32" s="161"/>
      <c r="G32" s="161">
        <f t="shared" si="1"/>
        <v>0</v>
      </c>
      <c r="H32" s="140"/>
    </row>
    <row r="33" spans="1:8">
      <c r="A33" s="67" t="s">
        <v>48</v>
      </c>
      <c r="B33" s="30" t="s">
        <v>87</v>
      </c>
      <c r="C33" s="44" t="s">
        <v>49</v>
      </c>
      <c r="D33" s="153">
        <v>1</v>
      </c>
      <c r="E33" s="161">
        <f t="shared" si="4"/>
        <v>2</v>
      </c>
      <c r="F33" s="161"/>
      <c r="G33" s="161">
        <f t="shared" si="1"/>
        <v>2</v>
      </c>
      <c r="H33" s="145"/>
    </row>
    <row r="34" spans="1:8">
      <c r="A34" s="68"/>
      <c r="B34" s="53" t="s">
        <v>50</v>
      </c>
      <c r="C34" s="54" t="s">
        <v>70</v>
      </c>
      <c r="D34" s="159">
        <v>1</v>
      </c>
      <c r="E34" s="161">
        <f t="shared" si="4"/>
        <v>2</v>
      </c>
      <c r="F34" s="161"/>
      <c r="G34" s="161">
        <f t="shared" si="1"/>
        <v>2</v>
      </c>
      <c r="H34" s="146"/>
    </row>
    <row r="35" spans="1:8">
      <c r="A35" s="62" t="s">
        <v>51</v>
      </c>
      <c r="B35" s="46" t="s">
        <v>52</v>
      </c>
      <c r="C35" s="47" t="s">
        <v>38</v>
      </c>
      <c r="D35" s="97">
        <v>1</v>
      </c>
      <c r="E35" s="161">
        <f t="shared" si="4"/>
        <v>2</v>
      </c>
      <c r="F35" s="161"/>
      <c r="G35" s="161">
        <f t="shared" si="1"/>
        <v>2</v>
      </c>
      <c r="H35" s="136"/>
    </row>
    <row r="36" spans="1:8">
      <c r="A36" s="62"/>
      <c r="B36" s="23" t="s">
        <v>53</v>
      </c>
      <c r="C36" s="37" t="s">
        <v>81</v>
      </c>
      <c r="D36" s="154">
        <v>3</v>
      </c>
      <c r="E36" s="161">
        <f t="shared" si="4"/>
        <v>6</v>
      </c>
      <c r="F36" s="161"/>
      <c r="G36" s="161">
        <f t="shared" si="1"/>
        <v>6</v>
      </c>
      <c r="H36" s="137"/>
    </row>
    <row r="37" spans="1:8">
      <c r="A37" s="62"/>
      <c r="B37" s="23" t="s">
        <v>54</v>
      </c>
      <c r="C37" s="37" t="s">
        <v>55</v>
      </c>
      <c r="D37" s="154">
        <v>3</v>
      </c>
      <c r="E37" s="161">
        <f t="shared" si="4"/>
        <v>6</v>
      </c>
      <c r="F37" s="161"/>
      <c r="G37" s="161">
        <f t="shared" si="1"/>
        <v>6</v>
      </c>
      <c r="H37" s="137"/>
    </row>
    <row r="38" spans="1:8">
      <c r="A38" s="62"/>
      <c r="B38" s="23" t="s">
        <v>56</v>
      </c>
      <c r="C38" s="37" t="s">
        <v>57</v>
      </c>
      <c r="D38" s="154"/>
      <c r="E38" s="163" t="s">
        <v>30</v>
      </c>
      <c r="F38" s="163"/>
      <c r="G38" s="161" t="s">
        <v>119</v>
      </c>
      <c r="H38" s="137" t="s">
        <v>109</v>
      </c>
    </row>
    <row r="39" spans="1:8">
      <c r="A39" s="68"/>
      <c r="B39" s="53" t="s">
        <v>71</v>
      </c>
      <c r="C39" s="54" t="s">
        <v>58</v>
      </c>
      <c r="D39" s="159">
        <v>1</v>
      </c>
      <c r="E39" s="161">
        <f t="shared" ref="E39:E42" si="5">D39*2</f>
        <v>2</v>
      </c>
      <c r="F39" s="161"/>
      <c r="G39" s="161">
        <f t="shared" si="1"/>
        <v>2</v>
      </c>
      <c r="H39" s="146"/>
    </row>
    <row r="40" spans="1:8">
      <c r="A40" s="62" t="s">
        <v>88</v>
      </c>
      <c r="B40" s="46" t="s">
        <v>73</v>
      </c>
      <c r="C40" s="47" t="s">
        <v>74</v>
      </c>
      <c r="D40" s="97">
        <v>0</v>
      </c>
      <c r="E40" s="161">
        <f t="shared" si="5"/>
        <v>0</v>
      </c>
      <c r="F40" s="161"/>
      <c r="G40" s="161">
        <f t="shared" si="1"/>
        <v>0</v>
      </c>
      <c r="H40" s="136"/>
    </row>
    <row r="41" spans="1:8">
      <c r="A41" s="62"/>
      <c r="B41" s="23" t="s">
        <v>75</v>
      </c>
      <c r="C41" s="37" t="s">
        <v>76</v>
      </c>
      <c r="D41" s="154">
        <v>0</v>
      </c>
      <c r="E41" s="161">
        <f t="shared" si="5"/>
        <v>0</v>
      </c>
      <c r="F41" s="161"/>
      <c r="G41" s="161">
        <f t="shared" si="1"/>
        <v>0</v>
      </c>
      <c r="H41" s="137"/>
    </row>
    <row r="42" spans="1:8">
      <c r="A42" s="62"/>
      <c r="B42" s="52" t="s">
        <v>89</v>
      </c>
      <c r="C42" s="37" t="s">
        <v>77</v>
      </c>
      <c r="D42" s="154">
        <v>0</v>
      </c>
      <c r="E42" s="161">
        <f t="shared" si="5"/>
        <v>0</v>
      </c>
      <c r="F42" s="161"/>
      <c r="G42" s="161">
        <f t="shared" si="1"/>
        <v>0</v>
      </c>
      <c r="H42" s="137"/>
    </row>
    <row r="43" spans="1:8" ht="17.25" thickBot="1">
      <c r="A43" s="187" t="s">
        <v>59</v>
      </c>
      <c r="B43" s="188"/>
      <c r="C43" s="189"/>
      <c r="D43" s="156">
        <f>SUM(D6:D42)</f>
        <v>163</v>
      </c>
      <c r="E43" s="164">
        <f>SUM(E6:E42)</f>
        <v>192</v>
      </c>
      <c r="F43" s="228">
        <f>SUM(F6:F42)</f>
        <v>24</v>
      </c>
      <c r="G43" s="164">
        <f>SUM(G6:G42)</f>
        <v>187</v>
      </c>
      <c r="H43" s="147"/>
    </row>
  </sheetData>
  <mergeCells count="9">
    <mergeCell ref="H4:H5"/>
    <mergeCell ref="A1:E1"/>
    <mergeCell ref="A43:C43"/>
    <mergeCell ref="A4:A5"/>
    <mergeCell ref="B4:B5"/>
    <mergeCell ref="C4:C5"/>
    <mergeCell ref="A3:C3"/>
    <mergeCell ref="D4:D5"/>
    <mergeCell ref="E4:G4"/>
  </mergeCells>
  <phoneticPr fontId="1" type="noConversion"/>
  <printOptions horizontalCentered="1"/>
  <pageMargins left="0" right="0" top="0.55118110236220474" bottom="0.35433070866141736" header="0.31496062992125984" footer="0.31496062992125984"/>
  <pageSetup paperSize="9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44"/>
  <sheetViews>
    <sheetView showGridLines="0" zoomScaleNormal="100" workbookViewId="0">
      <pane ySplit="5" topLeftCell="A6" activePane="bottomLeft" state="frozen"/>
      <selection pane="bottomLeft" activeCell="G6" sqref="G6"/>
    </sheetView>
  </sheetViews>
  <sheetFormatPr defaultColWidth="9" defaultRowHeight="16.5"/>
  <cols>
    <col min="1" max="1" width="17.25" style="13" bestFit="1" customWidth="1"/>
    <col min="2" max="2" width="21.375" style="13" bestFit="1" customWidth="1"/>
    <col min="3" max="3" width="13.75" style="11" bestFit="1" customWidth="1"/>
    <col min="4" max="4" width="13.375" style="13" customWidth="1"/>
    <col min="5" max="5" width="13.25" style="13" bestFit="1" customWidth="1"/>
    <col min="6" max="6" width="9.25" style="13" bestFit="1" customWidth="1"/>
    <col min="7" max="7" width="13.25" style="13" bestFit="1" customWidth="1"/>
    <col min="8" max="8" width="9.75" style="13" customWidth="1"/>
    <col min="9" max="9" width="12.875" style="13" customWidth="1"/>
    <col min="10" max="10" width="86.875" style="1" customWidth="1"/>
    <col min="11" max="256" width="9" style="13"/>
    <col min="257" max="257" width="13.5" style="13" customWidth="1"/>
    <col min="258" max="258" width="16" style="13" customWidth="1"/>
    <col min="259" max="259" width="11.625" style="13" customWidth="1"/>
    <col min="260" max="260" width="12" style="13" customWidth="1"/>
    <col min="261" max="261" width="13.5" style="13" customWidth="1"/>
    <col min="262" max="263" width="13.125" style="13" customWidth="1"/>
    <col min="264" max="512" width="9" style="13"/>
    <col min="513" max="513" width="13.5" style="13" customWidth="1"/>
    <col min="514" max="514" width="16" style="13" customWidth="1"/>
    <col min="515" max="515" width="11.625" style="13" customWidth="1"/>
    <col min="516" max="516" width="12" style="13" customWidth="1"/>
    <col min="517" max="517" width="13.5" style="13" customWidth="1"/>
    <col min="518" max="519" width="13.125" style="13" customWidth="1"/>
    <col min="520" max="768" width="9" style="13"/>
    <col min="769" max="769" width="13.5" style="13" customWidth="1"/>
    <col min="770" max="770" width="16" style="13" customWidth="1"/>
    <col min="771" max="771" width="11.625" style="13" customWidth="1"/>
    <col min="772" max="772" width="12" style="13" customWidth="1"/>
    <col min="773" max="773" width="13.5" style="13" customWidth="1"/>
    <col min="774" max="775" width="13.125" style="13" customWidth="1"/>
    <col min="776" max="1024" width="9" style="13"/>
    <col min="1025" max="1025" width="13.5" style="13" customWidth="1"/>
    <col min="1026" max="1026" width="16" style="13" customWidth="1"/>
    <col min="1027" max="1027" width="11.625" style="13" customWidth="1"/>
    <col min="1028" max="1028" width="12" style="13" customWidth="1"/>
    <col min="1029" max="1029" width="13.5" style="13" customWidth="1"/>
    <col min="1030" max="1031" width="13.125" style="13" customWidth="1"/>
    <col min="1032" max="1280" width="9" style="13"/>
    <col min="1281" max="1281" width="13.5" style="13" customWidth="1"/>
    <col min="1282" max="1282" width="16" style="13" customWidth="1"/>
    <col min="1283" max="1283" width="11.625" style="13" customWidth="1"/>
    <col min="1284" max="1284" width="12" style="13" customWidth="1"/>
    <col min="1285" max="1285" width="13.5" style="13" customWidth="1"/>
    <col min="1286" max="1287" width="13.125" style="13" customWidth="1"/>
    <col min="1288" max="1536" width="9" style="13"/>
    <col min="1537" max="1537" width="13.5" style="13" customWidth="1"/>
    <col min="1538" max="1538" width="16" style="13" customWidth="1"/>
    <col min="1539" max="1539" width="11.625" style="13" customWidth="1"/>
    <col min="1540" max="1540" width="12" style="13" customWidth="1"/>
    <col min="1541" max="1541" width="13.5" style="13" customWidth="1"/>
    <col min="1542" max="1543" width="13.125" style="13" customWidth="1"/>
    <col min="1544" max="1792" width="9" style="13"/>
    <col min="1793" max="1793" width="13.5" style="13" customWidth="1"/>
    <col min="1794" max="1794" width="16" style="13" customWidth="1"/>
    <col min="1795" max="1795" width="11.625" style="13" customWidth="1"/>
    <col min="1796" max="1796" width="12" style="13" customWidth="1"/>
    <col min="1797" max="1797" width="13.5" style="13" customWidth="1"/>
    <col min="1798" max="1799" width="13.125" style="13" customWidth="1"/>
    <col min="1800" max="2048" width="9" style="13"/>
    <col min="2049" max="2049" width="13.5" style="13" customWidth="1"/>
    <col min="2050" max="2050" width="16" style="13" customWidth="1"/>
    <col min="2051" max="2051" width="11.625" style="13" customWidth="1"/>
    <col min="2052" max="2052" width="12" style="13" customWidth="1"/>
    <col min="2053" max="2053" width="13.5" style="13" customWidth="1"/>
    <col min="2054" max="2055" width="13.125" style="13" customWidth="1"/>
    <col min="2056" max="2304" width="9" style="13"/>
    <col min="2305" max="2305" width="13.5" style="13" customWidth="1"/>
    <col min="2306" max="2306" width="16" style="13" customWidth="1"/>
    <col min="2307" max="2307" width="11.625" style="13" customWidth="1"/>
    <col min="2308" max="2308" width="12" style="13" customWidth="1"/>
    <col min="2309" max="2309" width="13.5" style="13" customWidth="1"/>
    <col min="2310" max="2311" width="13.125" style="13" customWidth="1"/>
    <col min="2312" max="2560" width="9" style="13"/>
    <col min="2561" max="2561" width="13.5" style="13" customWidth="1"/>
    <col min="2562" max="2562" width="16" style="13" customWidth="1"/>
    <col min="2563" max="2563" width="11.625" style="13" customWidth="1"/>
    <col min="2564" max="2564" width="12" style="13" customWidth="1"/>
    <col min="2565" max="2565" width="13.5" style="13" customWidth="1"/>
    <col min="2566" max="2567" width="13.125" style="13" customWidth="1"/>
    <col min="2568" max="2816" width="9" style="13"/>
    <col min="2817" max="2817" width="13.5" style="13" customWidth="1"/>
    <col min="2818" max="2818" width="16" style="13" customWidth="1"/>
    <col min="2819" max="2819" width="11.625" style="13" customWidth="1"/>
    <col min="2820" max="2820" width="12" style="13" customWidth="1"/>
    <col min="2821" max="2821" width="13.5" style="13" customWidth="1"/>
    <col min="2822" max="2823" width="13.125" style="13" customWidth="1"/>
    <col min="2824" max="3072" width="9" style="13"/>
    <col min="3073" max="3073" width="13.5" style="13" customWidth="1"/>
    <col min="3074" max="3074" width="16" style="13" customWidth="1"/>
    <col min="3075" max="3075" width="11.625" style="13" customWidth="1"/>
    <col min="3076" max="3076" width="12" style="13" customWidth="1"/>
    <col min="3077" max="3077" width="13.5" style="13" customWidth="1"/>
    <col min="3078" max="3079" width="13.125" style="13" customWidth="1"/>
    <col min="3080" max="3328" width="9" style="13"/>
    <col min="3329" max="3329" width="13.5" style="13" customWidth="1"/>
    <col min="3330" max="3330" width="16" style="13" customWidth="1"/>
    <col min="3331" max="3331" width="11.625" style="13" customWidth="1"/>
    <col min="3332" max="3332" width="12" style="13" customWidth="1"/>
    <col min="3333" max="3333" width="13.5" style="13" customWidth="1"/>
    <col min="3334" max="3335" width="13.125" style="13" customWidth="1"/>
    <col min="3336" max="3584" width="9" style="13"/>
    <col min="3585" max="3585" width="13.5" style="13" customWidth="1"/>
    <col min="3586" max="3586" width="16" style="13" customWidth="1"/>
    <col min="3587" max="3587" width="11.625" style="13" customWidth="1"/>
    <col min="3588" max="3588" width="12" style="13" customWidth="1"/>
    <col min="3589" max="3589" width="13.5" style="13" customWidth="1"/>
    <col min="3590" max="3591" width="13.125" style="13" customWidth="1"/>
    <col min="3592" max="3840" width="9" style="13"/>
    <col min="3841" max="3841" width="13.5" style="13" customWidth="1"/>
    <col min="3842" max="3842" width="16" style="13" customWidth="1"/>
    <col min="3843" max="3843" width="11.625" style="13" customWidth="1"/>
    <col min="3844" max="3844" width="12" style="13" customWidth="1"/>
    <col min="3845" max="3845" width="13.5" style="13" customWidth="1"/>
    <col min="3846" max="3847" width="13.125" style="13" customWidth="1"/>
    <col min="3848" max="4096" width="9" style="13"/>
    <col min="4097" max="4097" width="13.5" style="13" customWidth="1"/>
    <col min="4098" max="4098" width="16" style="13" customWidth="1"/>
    <col min="4099" max="4099" width="11.625" style="13" customWidth="1"/>
    <col min="4100" max="4100" width="12" style="13" customWidth="1"/>
    <col min="4101" max="4101" width="13.5" style="13" customWidth="1"/>
    <col min="4102" max="4103" width="13.125" style="13" customWidth="1"/>
    <col min="4104" max="4352" width="9" style="13"/>
    <col min="4353" max="4353" width="13.5" style="13" customWidth="1"/>
    <col min="4354" max="4354" width="16" style="13" customWidth="1"/>
    <col min="4355" max="4355" width="11.625" style="13" customWidth="1"/>
    <col min="4356" max="4356" width="12" style="13" customWidth="1"/>
    <col min="4357" max="4357" width="13.5" style="13" customWidth="1"/>
    <col min="4358" max="4359" width="13.125" style="13" customWidth="1"/>
    <col min="4360" max="4608" width="9" style="13"/>
    <col min="4609" max="4609" width="13.5" style="13" customWidth="1"/>
    <col min="4610" max="4610" width="16" style="13" customWidth="1"/>
    <col min="4611" max="4611" width="11.625" style="13" customWidth="1"/>
    <col min="4612" max="4612" width="12" style="13" customWidth="1"/>
    <col min="4613" max="4613" width="13.5" style="13" customWidth="1"/>
    <col min="4614" max="4615" width="13.125" style="13" customWidth="1"/>
    <col min="4616" max="4864" width="9" style="13"/>
    <col min="4865" max="4865" width="13.5" style="13" customWidth="1"/>
    <col min="4866" max="4866" width="16" style="13" customWidth="1"/>
    <col min="4867" max="4867" width="11.625" style="13" customWidth="1"/>
    <col min="4868" max="4868" width="12" style="13" customWidth="1"/>
    <col min="4869" max="4869" width="13.5" style="13" customWidth="1"/>
    <col min="4870" max="4871" width="13.125" style="13" customWidth="1"/>
    <col min="4872" max="5120" width="9" style="13"/>
    <col min="5121" max="5121" width="13.5" style="13" customWidth="1"/>
    <col min="5122" max="5122" width="16" style="13" customWidth="1"/>
    <col min="5123" max="5123" width="11.625" style="13" customWidth="1"/>
    <col min="5124" max="5124" width="12" style="13" customWidth="1"/>
    <col min="5125" max="5125" width="13.5" style="13" customWidth="1"/>
    <col min="5126" max="5127" width="13.125" style="13" customWidth="1"/>
    <col min="5128" max="5376" width="9" style="13"/>
    <col min="5377" max="5377" width="13.5" style="13" customWidth="1"/>
    <col min="5378" max="5378" width="16" style="13" customWidth="1"/>
    <col min="5379" max="5379" width="11.625" style="13" customWidth="1"/>
    <col min="5380" max="5380" width="12" style="13" customWidth="1"/>
    <col min="5381" max="5381" width="13.5" style="13" customWidth="1"/>
    <col min="5382" max="5383" width="13.125" style="13" customWidth="1"/>
    <col min="5384" max="5632" width="9" style="13"/>
    <col min="5633" max="5633" width="13.5" style="13" customWidth="1"/>
    <col min="5634" max="5634" width="16" style="13" customWidth="1"/>
    <col min="5635" max="5635" width="11.625" style="13" customWidth="1"/>
    <col min="5636" max="5636" width="12" style="13" customWidth="1"/>
    <col min="5637" max="5637" width="13.5" style="13" customWidth="1"/>
    <col min="5638" max="5639" width="13.125" style="13" customWidth="1"/>
    <col min="5640" max="5888" width="9" style="13"/>
    <col min="5889" max="5889" width="13.5" style="13" customWidth="1"/>
    <col min="5890" max="5890" width="16" style="13" customWidth="1"/>
    <col min="5891" max="5891" width="11.625" style="13" customWidth="1"/>
    <col min="5892" max="5892" width="12" style="13" customWidth="1"/>
    <col min="5893" max="5893" width="13.5" style="13" customWidth="1"/>
    <col min="5894" max="5895" width="13.125" style="13" customWidth="1"/>
    <col min="5896" max="6144" width="9" style="13"/>
    <col min="6145" max="6145" width="13.5" style="13" customWidth="1"/>
    <col min="6146" max="6146" width="16" style="13" customWidth="1"/>
    <col min="6147" max="6147" width="11.625" style="13" customWidth="1"/>
    <col min="6148" max="6148" width="12" style="13" customWidth="1"/>
    <col min="6149" max="6149" width="13.5" style="13" customWidth="1"/>
    <col min="6150" max="6151" width="13.125" style="13" customWidth="1"/>
    <col min="6152" max="6400" width="9" style="13"/>
    <col min="6401" max="6401" width="13.5" style="13" customWidth="1"/>
    <col min="6402" max="6402" width="16" style="13" customWidth="1"/>
    <col min="6403" max="6403" width="11.625" style="13" customWidth="1"/>
    <col min="6404" max="6404" width="12" style="13" customWidth="1"/>
    <col min="6405" max="6405" width="13.5" style="13" customWidth="1"/>
    <col min="6406" max="6407" width="13.125" style="13" customWidth="1"/>
    <col min="6408" max="6656" width="9" style="13"/>
    <col min="6657" max="6657" width="13.5" style="13" customWidth="1"/>
    <col min="6658" max="6658" width="16" style="13" customWidth="1"/>
    <col min="6659" max="6659" width="11.625" style="13" customWidth="1"/>
    <col min="6660" max="6660" width="12" style="13" customWidth="1"/>
    <col min="6661" max="6661" width="13.5" style="13" customWidth="1"/>
    <col min="6662" max="6663" width="13.125" style="13" customWidth="1"/>
    <col min="6664" max="6912" width="9" style="13"/>
    <col min="6913" max="6913" width="13.5" style="13" customWidth="1"/>
    <col min="6914" max="6914" width="16" style="13" customWidth="1"/>
    <col min="6915" max="6915" width="11.625" style="13" customWidth="1"/>
    <col min="6916" max="6916" width="12" style="13" customWidth="1"/>
    <col min="6917" max="6917" width="13.5" style="13" customWidth="1"/>
    <col min="6918" max="6919" width="13.125" style="13" customWidth="1"/>
    <col min="6920" max="7168" width="9" style="13"/>
    <col min="7169" max="7169" width="13.5" style="13" customWidth="1"/>
    <col min="7170" max="7170" width="16" style="13" customWidth="1"/>
    <col min="7171" max="7171" width="11.625" style="13" customWidth="1"/>
    <col min="7172" max="7172" width="12" style="13" customWidth="1"/>
    <col min="7173" max="7173" width="13.5" style="13" customWidth="1"/>
    <col min="7174" max="7175" width="13.125" style="13" customWidth="1"/>
    <col min="7176" max="7424" width="9" style="13"/>
    <col min="7425" max="7425" width="13.5" style="13" customWidth="1"/>
    <col min="7426" max="7426" width="16" style="13" customWidth="1"/>
    <col min="7427" max="7427" width="11.625" style="13" customWidth="1"/>
    <col min="7428" max="7428" width="12" style="13" customWidth="1"/>
    <col min="7429" max="7429" width="13.5" style="13" customWidth="1"/>
    <col min="7430" max="7431" width="13.125" style="13" customWidth="1"/>
    <col min="7432" max="7680" width="9" style="13"/>
    <col min="7681" max="7681" width="13.5" style="13" customWidth="1"/>
    <col min="7682" max="7682" width="16" style="13" customWidth="1"/>
    <col min="7683" max="7683" width="11.625" style="13" customWidth="1"/>
    <col min="7684" max="7684" width="12" style="13" customWidth="1"/>
    <col min="7685" max="7685" width="13.5" style="13" customWidth="1"/>
    <col min="7686" max="7687" width="13.125" style="13" customWidth="1"/>
    <col min="7688" max="7936" width="9" style="13"/>
    <col min="7937" max="7937" width="13.5" style="13" customWidth="1"/>
    <col min="7938" max="7938" width="16" style="13" customWidth="1"/>
    <col min="7939" max="7939" width="11.625" style="13" customWidth="1"/>
    <col min="7940" max="7940" width="12" style="13" customWidth="1"/>
    <col min="7941" max="7941" width="13.5" style="13" customWidth="1"/>
    <col min="7942" max="7943" width="13.125" style="13" customWidth="1"/>
    <col min="7944" max="8192" width="9" style="13"/>
    <col min="8193" max="8193" width="13.5" style="13" customWidth="1"/>
    <col min="8194" max="8194" width="16" style="13" customWidth="1"/>
    <col min="8195" max="8195" width="11.625" style="13" customWidth="1"/>
    <col min="8196" max="8196" width="12" style="13" customWidth="1"/>
    <col min="8197" max="8197" width="13.5" style="13" customWidth="1"/>
    <col min="8198" max="8199" width="13.125" style="13" customWidth="1"/>
    <col min="8200" max="8448" width="9" style="13"/>
    <col min="8449" max="8449" width="13.5" style="13" customWidth="1"/>
    <col min="8450" max="8450" width="16" style="13" customWidth="1"/>
    <col min="8451" max="8451" width="11.625" style="13" customWidth="1"/>
    <col min="8452" max="8452" width="12" style="13" customWidth="1"/>
    <col min="8453" max="8453" width="13.5" style="13" customWidth="1"/>
    <col min="8454" max="8455" width="13.125" style="13" customWidth="1"/>
    <col min="8456" max="8704" width="9" style="13"/>
    <col min="8705" max="8705" width="13.5" style="13" customWidth="1"/>
    <col min="8706" max="8706" width="16" style="13" customWidth="1"/>
    <col min="8707" max="8707" width="11.625" style="13" customWidth="1"/>
    <col min="8708" max="8708" width="12" style="13" customWidth="1"/>
    <col min="8709" max="8709" width="13.5" style="13" customWidth="1"/>
    <col min="8710" max="8711" width="13.125" style="13" customWidth="1"/>
    <col min="8712" max="8960" width="9" style="13"/>
    <col min="8961" max="8961" width="13.5" style="13" customWidth="1"/>
    <col min="8962" max="8962" width="16" style="13" customWidth="1"/>
    <col min="8963" max="8963" width="11.625" style="13" customWidth="1"/>
    <col min="8964" max="8964" width="12" style="13" customWidth="1"/>
    <col min="8965" max="8965" width="13.5" style="13" customWidth="1"/>
    <col min="8966" max="8967" width="13.125" style="13" customWidth="1"/>
    <col min="8968" max="9216" width="9" style="13"/>
    <col min="9217" max="9217" width="13.5" style="13" customWidth="1"/>
    <col min="9218" max="9218" width="16" style="13" customWidth="1"/>
    <col min="9219" max="9219" width="11.625" style="13" customWidth="1"/>
    <col min="9220" max="9220" width="12" style="13" customWidth="1"/>
    <col min="9221" max="9221" width="13.5" style="13" customWidth="1"/>
    <col min="9222" max="9223" width="13.125" style="13" customWidth="1"/>
    <col min="9224" max="9472" width="9" style="13"/>
    <col min="9473" max="9473" width="13.5" style="13" customWidth="1"/>
    <col min="9474" max="9474" width="16" style="13" customWidth="1"/>
    <col min="9475" max="9475" width="11.625" style="13" customWidth="1"/>
    <col min="9476" max="9476" width="12" style="13" customWidth="1"/>
    <col min="9477" max="9477" width="13.5" style="13" customWidth="1"/>
    <col min="9478" max="9479" width="13.125" style="13" customWidth="1"/>
    <col min="9480" max="9728" width="9" style="13"/>
    <col min="9729" max="9729" width="13.5" style="13" customWidth="1"/>
    <col min="9730" max="9730" width="16" style="13" customWidth="1"/>
    <col min="9731" max="9731" width="11.625" style="13" customWidth="1"/>
    <col min="9732" max="9732" width="12" style="13" customWidth="1"/>
    <col min="9733" max="9733" width="13.5" style="13" customWidth="1"/>
    <col min="9734" max="9735" width="13.125" style="13" customWidth="1"/>
    <col min="9736" max="9984" width="9" style="13"/>
    <col min="9985" max="9985" width="13.5" style="13" customWidth="1"/>
    <col min="9986" max="9986" width="16" style="13" customWidth="1"/>
    <col min="9987" max="9987" width="11.625" style="13" customWidth="1"/>
    <col min="9988" max="9988" width="12" style="13" customWidth="1"/>
    <col min="9989" max="9989" width="13.5" style="13" customWidth="1"/>
    <col min="9990" max="9991" width="13.125" style="13" customWidth="1"/>
    <col min="9992" max="10240" width="9" style="13"/>
    <col min="10241" max="10241" width="13.5" style="13" customWidth="1"/>
    <col min="10242" max="10242" width="16" style="13" customWidth="1"/>
    <col min="10243" max="10243" width="11.625" style="13" customWidth="1"/>
    <col min="10244" max="10244" width="12" style="13" customWidth="1"/>
    <col min="10245" max="10245" width="13.5" style="13" customWidth="1"/>
    <col min="10246" max="10247" width="13.125" style="13" customWidth="1"/>
    <col min="10248" max="10496" width="9" style="13"/>
    <col min="10497" max="10497" width="13.5" style="13" customWidth="1"/>
    <col min="10498" max="10498" width="16" style="13" customWidth="1"/>
    <col min="10499" max="10499" width="11.625" style="13" customWidth="1"/>
    <col min="10500" max="10500" width="12" style="13" customWidth="1"/>
    <col min="10501" max="10501" width="13.5" style="13" customWidth="1"/>
    <col min="10502" max="10503" width="13.125" style="13" customWidth="1"/>
    <col min="10504" max="10752" width="9" style="13"/>
    <col min="10753" max="10753" width="13.5" style="13" customWidth="1"/>
    <col min="10754" max="10754" width="16" style="13" customWidth="1"/>
    <col min="10755" max="10755" width="11.625" style="13" customWidth="1"/>
    <col min="10756" max="10756" width="12" style="13" customWidth="1"/>
    <col min="10757" max="10757" width="13.5" style="13" customWidth="1"/>
    <col min="10758" max="10759" width="13.125" style="13" customWidth="1"/>
    <col min="10760" max="11008" width="9" style="13"/>
    <col min="11009" max="11009" width="13.5" style="13" customWidth="1"/>
    <col min="11010" max="11010" width="16" style="13" customWidth="1"/>
    <col min="11011" max="11011" width="11.625" style="13" customWidth="1"/>
    <col min="11012" max="11012" width="12" style="13" customWidth="1"/>
    <col min="11013" max="11013" width="13.5" style="13" customWidth="1"/>
    <col min="11014" max="11015" width="13.125" style="13" customWidth="1"/>
    <col min="11016" max="11264" width="9" style="13"/>
    <col min="11265" max="11265" width="13.5" style="13" customWidth="1"/>
    <col min="11266" max="11266" width="16" style="13" customWidth="1"/>
    <col min="11267" max="11267" width="11.625" style="13" customWidth="1"/>
    <col min="11268" max="11268" width="12" style="13" customWidth="1"/>
    <col min="11269" max="11269" width="13.5" style="13" customWidth="1"/>
    <col min="11270" max="11271" width="13.125" style="13" customWidth="1"/>
    <col min="11272" max="11520" width="9" style="13"/>
    <col min="11521" max="11521" width="13.5" style="13" customWidth="1"/>
    <col min="11522" max="11522" width="16" style="13" customWidth="1"/>
    <col min="11523" max="11523" width="11.625" style="13" customWidth="1"/>
    <col min="11524" max="11524" width="12" style="13" customWidth="1"/>
    <col min="11525" max="11525" width="13.5" style="13" customWidth="1"/>
    <col min="11526" max="11527" width="13.125" style="13" customWidth="1"/>
    <col min="11528" max="11776" width="9" style="13"/>
    <col min="11777" max="11777" width="13.5" style="13" customWidth="1"/>
    <col min="11778" max="11778" width="16" style="13" customWidth="1"/>
    <col min="11779" max="11779" width="11.625" style="13" customWidth="1"/>
    <col min="11780" max="11780" width="12" style="13" customWidth="1"/>
    <col min="11781" max="11781" width="13.5" style="13" customWidth="1"/>
    <col min="11782" max="11783" width="13.125" style="13" customWidth="1"/>
    <col min="11784" max="12032" width="9" style="13"/>
    <col min="12033" max="12033" width="13.5" style="13" customWidth="1"/>
    <col min="12034" max="12034" width="16" style="13" customWidth="1"/>
    <col min="12035" max="12035" width="11.625" style="13" customWidth="1"/>
    <col min="12036" max="12036" width="12" style="13" customWidth="1"/>
    <col min="12037" max="12037" width="13.5" style="13" customWidth="1"/>
    <col min="12038" max="12039" width="13.125" style="13" customWidth="1"/>
    <col min="12040" max="12288" width="9" style="13"/>
    <col min="12289" max="12289" width="13.5" style="13" customWidth="1"/>
    <col min="12290" max="12290" width="16" style="13" customWidth="1"/>
    <col min="12291" max="12291" width="11.625" style="13" customWidth="1"/>
    <col min="12292" max="12292" width="12" style="13" customWidth="1"/>
    <col min="12293" max="12293" width="13.5" style="13" customWidth="1"/>
    <col min="12294" max="12295" width="13.125" style="13" customWidth="1"/>
    <col min="12296" max="12544" width="9" style="13"/>
    <col min="12545" max="12545" width="13.5" style="13" customWidth="1"/>
    <col min="12546" max="12546" width="16" style="13" customWidth="1"/>
    <col min="12547" max="12547" width="11.625" style="13" customWidth="1"/>
    <col min="12548" max="12548" width="12" style="13" customWidth="1"/>
    <col min="12549" max="12549" width="13.5" style="13" customWidth="1"/>
    <col min="12550" max="12551" width="13.125" style="13" customWidth="1"/>
    <col min="12552" max="12800" width="9" style="13"/>
    <col min="12801" max="12801" width="13.5" style="13" customWidth="1"/>
    <col min="12802" max="12802" width="16" style="13" customWidth="1"/>
    <col min="12803" max="12803" width="11.625" style="13" customWidth="1"/>
    <col min="12804" max="12804" width="12" style="13" customWidth="1"/>
    <col min="12805" max="12805" width="13.5" style="13" customWidth="1"/>
    <col min="12806" max="12807" width="13.125" style="13" customWidth="1"/>
    <col min="12808" max="13056" width="9" style="13"/>
    <col min="13057" max="13057" width="13.5" style="13" customWidth="1"/>
    <col min="13058" max="13058" width="16" style="13" customWidth="1"/>
    <col min="13059" max="13059" width="11.625" style="13" customWidth="1"/>
    <col min="13060" max="13060" width="12" style="13" customWidth="1"/>
    <col min="13061" max="13061" width="13.5" style="13" customWidth="1"/>
    <col min="13062" max="13063" width="13.125" style="13" customWidth="1"/>
    <col min="13064" max="13312" width="9" style="13"/>
    <col min="13313" max="13313" width="13.5" style="13" customWidth="1"/>
    <col min="13314" max="13314" width="16" style="13" customWidth="1"/>
    <col min="13315" max="13315" width="11.625" style="13" customWidth="1"/>
    <col min="13316" max="13316" width="12" style="13" customWidth="1"/>
    <col min="13317" max="13317" width="13.5" style="13" customWidth="1"/>
    <col min="13318" max="13319" width="13.125" style="13" customWidth="1"/>
    <col min="13320" max="13568" width="9" style="13"/>
    <col min="13569" max="13569" width="13.5" style="13" customWidth="1"/>
    <col min="13570" max="13570" width="16" style="13" customWidth="1"/>
    <col min="13571" max="13571" width="11.625" style="13" customWidth="1"/>
    <col min="13572" max="13572" width="12" style="13" customWidth="1"/>
    <col min="13573" max="13573" width="13.5" style="13" customWidth="1"/>
    <col min="13574" max="13575" width="13.125" style="13" customWidth="1"/>
    <col min="13576" max="13824" width="9" style="13"/>
    <col min="13825" max="13825" width="13.5" style="13" customWidth="1"/>
    <col min="13826" max="13826" width="16" style="13" customWidth="1"/>
    <col min="13827" max="13827" width="11.625" style="13" customWidth="1"/>
    <col min="13828" max="13828" width="12" style="13" customWidth="1"/>
    <col min="13829" max="13829" width="13.5" style="13" customWidth="1"/>
    <col min="13830" max="13831" width="13.125" style="13" customWidth="1"/>
    <col min="13832" max="14080" width="9" style="13"/>
    <col min="14081" max="14081" width="13.5" style="13" customWidth="1"/>
    <col min="14082" max="14082" width="16" style="13" customWidth="1"/>
    <col min="14083" max="14083" width="11.625" style="13" customWidth="1"/>
    <col min="14084" max="14084" width="12" style="13" customWidth="1"/>
    <col min="14085" max="14085" width="13.5" style="13" customWidth="1"/>
    <col min="14086" max="14087" width="13.125" style="13" customWidth="1"/>
    <col min="14088" max="14336" width="9" style="13"/>
    <col min="14337" max="14337" width="13.5" style="13" customWidth="1"/>
    <col min="14338" max="14338" width="16" style="13" customWidth="1"/>
    <col min="14339" max="14339" width="11.625" style="13" customWidth="1"/>
    <col min="14340" max="14340" width="12" style="13" customWidth="1"/>
    <col min="14341" max="14341" width="13.5" style="13" customWidth="1"/>
    <col min="14342" max="14343" width="13.125" style="13" customWidth="1"/>
    <col min="14344" max="14592" width="9" style="13"/>
    <col min="14593" max="14593" width="13.5" style="13" customWidth="1"/>
    <col min="14594" max="14594" width="16" style="13" customWidth="1"/>
    <col min="14595" max="14595" width="11.625" style="13" customWidth="1"/>
    <col min="14596" max="14596" width="12" style="13" customWidth="1"/>
    <col min="14597" max="14597" width="13.5" style="13" customWidth="1"/>
    <col min="14598" max="14599" width="13.125" style="13" customWidth="1"/>
    <col min="14600" max="14848" width="9" style="13"/>
    <col min="14849" max="14849" width="13.5" style="13" customWidth="1"/>
    <col min="14850" max="14850" width="16" style="13" customWidth="1"/>
    <col min="14851" max="14851" width="11.625" style="13" customWidth="1"/>
    <col min="14852" max="14852" width="12" style="13" customWidth="1"/>
    <col min="14853" max="14853" width="13.5" style="13" customWidth="1"/>
    <col min="14854" max="14855" width="13.125" style="13" customWidth="1"/>
    <col min="14856" max="15104" width="9" style="13"/>
    <col min="15105" max="15105" width="13.5" style="13" customWidth="1"/>
    <col min="15106" max="15106" width="16" style="13" customWidth="1"/>
    <col min="15107" max="15107" width="11.625" style="13" customWidth="1"/>
    <col min="15108" max="15108" width="12" style="13" customWidth="1"/>
    <col min="15109" max="15109" width="13.5" style="13" customWidth="1"/>
    <col min="15110" max="15111" width="13.125" style="13" customWidth="1"/>
    <col min="15112" max="15360" width="9" style="13"/>
    <col min="15361" max="15361" width="13.5" style="13" customWidth="1"/>
    <col min="15362" max="15362" width="16" style="13" customWidth="1"/>
    <col min="15363" max="15363" width="11.625" style="13" customWidth="1"/>
    <col min="15364" max="15364" width="12" style="13" customWidth="1"/>
    <col min="15365" max="15365" width="13.5" style="13" customWidth="1"/>
    <col min="15366" max="15367" width="13.125" style="13" customWidth="1"/>
    <col min="15368" max="15616" width="9" style="13"/>
    <col min="15617" max="15617" width="13.5" style="13" customWidth="1"/>
    <col min="15618" max="15618" width="16" style="13" customWidth="1"/>
    <col min="15619" max="15619" width="11.625" style="13" customWidth="1"/>
    <col min="15620" max="15620" width="12" style="13" customWidth="1"/>
    <col min="15621" max="15621" width="13.5" style="13" customWidth="1"/>
    <col min="15622" max="15623" width="13.125" style="13" customWidth="1"/>
    <col min="15624" max="15872" width="9" style="13"/>
    <col min="15873" max="15873" width="13.5" style="13" customWidth="1"/>
    <col min="15874" max="15874" width="16" style="13" customWidth="1"/>
    <col min="15875" max="15875" width="11.625" style="13" customWidth="1"/>
    <col min="15876" max="15876" width="12" style="13" customWidth="1"/>
    <col min="15877" max="15877" width="13.5" style="13" customWidth="1"/>
    <col min="15878" max="15879" width="13.125" style="13" customWidth="1"/>
    <col min="15880" max="16128" width="9" style="13"/>
    <col min="16129" max="16129" width="13.5" style="13" customWidth="1"/>
    <col min="16130" max="16130" width="16" style="13" customWidth="1"/>
    <col min="16131" max="16131" width="11.625" style="13" customWidth="1"/>
    <col min="16132" max="16132" width="12" style="13" customWidth="1"/>
    <col min="16133" max="16133" width="13.5" style="13" customWidth="1"/>
    <col min="16134" max="16135" width="13.125" style="13" customWidth="1"/>
    <col min="16136" max="16384" width="9" style="13"/>
  </cols>
  <sheetData>
    <row r="1" spans="1:10" ht="26.25" customHeight="1">
      <c r="A1" s="201" t="s">
        <v>117</v>
      </c>
      <c r="B1" s="201"/>
      <c r="C1" s="201"/>
      <c r="D1" s="201"/>
      <c r="E1" s="201"/>
      <c r="F1" s="201"/>
      <c r="G1" s="201"/>
      <c r="H1" s="149"/>
      <c r="I1" s="183"/>
      <c r="J1" s="96"/>
    </row>
    <row r="2" spans="1:10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pans="1:10" ht="17.25" thickBot="1">
      <c r="A3" s="205" t="s">
        <v>86</v>
      </c>
      <c r="B3" s="205"/>
      <c r="C3" s="205"/>
      <c r="D3" s="205"/>
      <c r="E3" s="205"/>
      <c r="F3" s="205"/>
      <c r="G3" s="15" t="s">
        <v>82</v>
      </c>
      <c r="H3" s="15"/>
      <c r="I3" s="15"/>
      <c r="J3" s="15"/>
    </row>
    <row r="4" spans="1:10" ht="16.5" customHeight="1">
      <c r="A4" s="206" t="s">
        <v>1</v>
      </c>
      <c r="B4" s="208" t="s">
        <v>78</v>
      </c>
      <c r="C4" s="210" t="s">
        <v>80</v>
      </c>
      <c r="D4" s="214" t="s">
        <v>100</v>
      </c>
      <c r="E4" s="212" t="s">
        <v>112</v>
      </c>
      <c r="F4" s="213"/>
      <c r="G4" s="216" t="s">
        <v>111</v>
      </c>
      <c r="H4" s="229"/>
      <c r="I4" s="217"/>
      <c r="J4" s="184" t="s">
        <v>110</v>
      </c>
    </row>
    <row r="5" spans="1:10" ht="33.75" thickBot="1">
      <c r="A5" s="207"/>
      <c r="B5" s="209"/>
      <c r="C5" s="211"/>
      <c r="D5" s="215"/>
      <c r="E5" s="45" t="s">
        <v>85</v>
      </c>
      <c r="F5" s="165" t="s">
        <v>79</v>
      </c>
      <c r="G5" s="168" t="s">
        <v>97</v>
      </c>
      <c r="H5" s="168" t="s">
        <v>115</v>
      </c>
      <c r="I5" s="168" t="s">
        <v>118</v>
      </c>
      <c r="J5" s="185"/>
    </row>
    <row r="6" spans="1:10" ht="17.25">
      <c r="A6" s="31" t="s">
        <v>66</v>
      </c>
      <c r="B6" s="46" t="s">
        <v>2</v>
      </c>
      <c r="C6" s="47" t="s">
        <v>3</v>
      </c>
      <c r="D6" s="48">
        <v>2</v>
      </c>
      <c r="E6" s="109">
        <f t="shared" ref="E6:E16" si="0">D6*2</f>
        <v>4</v>
      </c>
      <c r="F6" s="97"/>
      <c r="G6" s="169">
        <f t="shared" ref="G6:G20" si="1">E6-F6</f>
        <v>4</v>
      </c>
      <c r="H6" s="169"/>
      <c r="I6" s="169">
        <f>G6-H6</f>
        <v>4</v>
      </c>
      <c r="J6" s="136"/>
    </row>
    <row r="7" spans="1:10" ht="17.25">
      <c r="A7" s="31"/>
      <c r="B7" s="23" t="s">
        <v>4</v>
      </c>
      <c r="C7" s="37" t="s">
        <v>5</v>
      </c>
      <c r="D7" s="2">
        <v>2</v>
      </c>
      <c r="E7" s="109">
        <f t="shared" si="0"/>
        <v>4</v>
      </c>
      <c r="F7" s="97"/>
      <c r="G7" s="169">
        <f t="shared" si="1"/>
        <v>4</v>
      </c>
      <c r="H7" s="169"/>
      <c r="I7" s="169">
        <f t="shared" ref="I7:I42" si="2">G7-H7</f>
        <v>4</v>
      </c>
      <c r="J7" s="137"/>
    </row>
    <row r="8" spans="1:10" ht="17.25">
      <c r="A8" s="31"/>
      <c r="B8" s="23" t="s">
        <v>60</v>
      </c>
      <c r="C8" s="37" t="s">
        <v>6</v>
      </c>
      <c r="D8" s="2">
        <v>1</v>
      </c>
      <c r="E8" s="109">
        <f t="shared" si="0"/>
        <v>2</v>
      </c>
      <c r="F8" s="97"/>
      <c r="G8" s="169">
        <f t="shared" si="1"/>
        <v>2</v>
      </c>
      <c r="H8" s="169"/>
      <c r="I8" s="169">
        <f t="shared" si="2"/>
        <v>2</v>
      </c>
      <c r="J8" s="137"/>
    </row>
    <row r="9" spans="1:10" ht="17.25">
      <c r="A9" s="31"/>
      <c r="B9" s="23" t="s">
        <v>7</v>
      </c>
      <c r="C9" s="37" t="s">
        <v>8</v>
      </c>
      <c r="D9" s="2">
        <v>1</v>
      </c>
      <c r="E9" s="109">
        <f t="shared" si="0"/>
        <v>2</v>
      </c>
      <c r="F9" s="97"/>
      <c r="G9" s="169">
        <f t="shared" si="1"/>
        <v>2</v>
      </c>
      <c r="H9" s="169"/>
      <c r="I9" s="169">
        <f t="shared" si="2"/>
        <v>2</v>
      </c>
      <c r="J9" s="137"/>
    </row>
    <row r="10" spans="1:10" ht="17.25">
      <c r="A10" s="31"/>
      <c r="B10" s="23" t="s">
        <v>9</v>
      </c>
      <c r="C10" s="37" t="s">
        <v>10</v>
      </c>
      <c r="D10" s="2">
        <v>2</v>
      </c>
      <c r="E10" s="109">
        <f t="shared" si="0"/>
        <v>4</v>
      </c>
      <c r="F10" s="97"/>
      <c r="G10" s="169">
        <f t="shared" si="1"/>
        <v>4</v>
      </c>
      <c r="H10" s="169"/>
      <c r="I10" s="169">
        <f t="shared" si="2"/>
        <v>4</v>
      </c>
      <c r="J10" s="137"/>
    </row>
    <row r="11" spans="1:10" ht="17.25">
      <c r="A11" s="31"/>
      <c r="B11" s="23" t="s">
        <v>11</v>
      </c>
      <c r="C11" s="37" t="s">
        <v>12</v>
      </c>
      <c r="D11" s="2">
        <v>3</v>
      </c>
      <c r="E11" s="109">
        <f t="shared" si="0"/>
        <v>6</v>
      </c>
      <c r="F11" s="97"/>
      <c r="G11" s="169">
        <f t="shared" si="1"/>
        <v>6</v>
      </c>
      <c r="H11" s="169"/>
      <c r="I11" s="169">
        <f t="shared" si="2"/>
        <v>6</v>
      </c>
      <c r="J11" s="137"/>
    </row>
    <row r="12" spans="1:10" ht="17.25">
      <c r="A12" s="31"/>
      <c r="B12" s="23" t="s">
        <v>13</v>
      </c>
      <c r="C12" s="37" t="s">
        <v>14</v>
      </c>
      <c r="D12" s="2">
        <v>1</v>
      </c>
      <c r="E12" s="109">
        <f t="shared" si="0"/>
        <v>2</v>
      </c>
      <c r="F12" s="97"/>
      <c r="G12" s="169">
        <f t="shared" si="1"/>
        <v>2</v>
      </c>
      <c r="H12" s="169"/>
      <c r="I12" s="169">
        <f t="shared" si="2"/>
        <v>2</v>
      </c>
      <c r="J12" s="137"/>
    </row>
    <row r="13" spans="1:10" ht="17.25">
      <c r="A13" s="31"/>
      <c r="B13" s="24" t="s">
        <v>15</v>
      </c>
      <c r="C13" s="38" t="s">
        <v>16</v>
      </c>
      <c r="D13" s="3">
        <v>1</v>
      </c>
      <c r="E13" s="109">
        <f t="shared" si="0"/>
        <v>2</v>
      </c>
      <c r="F13" s="159"/>
      <c r="G13" s="169">
        <f t="shared" si="1"/>
        <v>2</v>
      </c>
      <c r="H13" s="169"/>
      <c r="I13" s="169">
        <f t="shared" si="2"/>
        <v>2</v>
      </c>
      <c r="J13" s="138"/>
    </row>
    <row r="14" spans="1:10" ht="17.25">
      <c r="A14" s="32" t="s">
        <v>17</v>
      </c>
      <c r="B14" s="25" t="s">
        <v>18</v>
      </c>
      <c r="C14" s="39" t="s">
        <v>14</v>
      </c>
      <c r="D14" s="4">
        <v>0</v>
      </c>
      <c r="E14" s="110">
        <f t="shared" si="0"/>
        <v>0</v>
      </c>
      <c r="F14" s="166"/>
      <c r="G14" s="169">
        <f t="shared" si="1"/>
        <v>0</v>
      </c>
      <c r="H14" s="169"/>
      <c r="I14" s="169">
        <f t="shared" si="2"/>
        <v>0</v>
      </c>
      <c r="J14" s="139"/>
    </row>
    <row r="15" spans="1:10" ht="17.25">
      <c r="A15" s="33" t="s">
        <v>67</v>
      </c>
      <c r="B15" s="23" t="s">
        <v>19</v>
      </c>
      <c r="C15" s="37" t="s">
        <v>61</v>
      </c>
      <c r="D15" s="2">
        <v>2</v>
      </c>
      <c r="E15" s="109">
        <f t="shared" si="0"/>
        <v>4</v>
      </c>
      <c r="F15" s="97"/>
      <c r="G15" s="169">
        <f t="shared" si="1"/>
        <v>4</v>
      </c>
      <c r="H15" s="169">
        <v>1</v>
      </c>
      <c r="I15" s="169">
        <f t="shared" si="2"/>
        <v>3</v>
      </c>
      <c r="J15" s="137"/>
    </row>
    <row r="16" spans="1:10" ht="17.25">
      <c r="A16" s="31"/>
      <c r="B16" s="26" t="s">
        <v>20</v>
      </c>
      <c r="C16" s="40" t="s">
        <v>21</v>
      </c>
      <c r="D16" s="5">
        <v>2</v>
      </c>
      <c r="E16" s="111">
        <f t="shared" si="0"/>
        <v>4</v>
      </c>
      <c r="F16" s="159"/>
      <c r="G16" s="169">
        <f t="shared" si="1"/>
        <v>4</v>
      </c>
      <c r="H16" s="169"/>
      <c r="I16" s="169">
        <f t="shared" si="2"/>
        <v>4</v>
      </c>
      <c r="J16" s="140"/>
    </row>
    <row r="17" spans="1:10" ht="17.25">
      <c r="A17" s="34" t="s">
        <v>22</v>
      </c>
      <c r="B17" s="27" t="s">
        <v>23</v>
      </c>
      <c r="C17" s="41" t="s">
        <v>3</v>
      </c>
      <c r="D17" s="6">
        <v>18</v>
      </c>
      <c r="E17" s="112">
        <f t="shared" ref="E17:E20" si="3">D17</f>
        <v>18</v>
      </c>
      <c r="F17" s="97"/>
      <c r="G17" s="169">
        <f t="shared" si="1"/>
        <v>18</v>
      </c>
      <c r="H17" s="169"/>
      <c r="I17" s="169">
        <f t="shared" si="2"/>
        <v>18</v>
      </c>
      <c r="J17" s="141"/>
    </row>
    <row r="18" spans="1:10" ht="17.25">
      <c r="A18" s="35" t="s">
        <v>22</v>
      </c>
      <c r="B18" s="28" t="s">
        <v>24</v>
      </c>
      <c r="C18" s="42" t="s">
        <v>5</v>
      </c>
      <c r="D18" s="7">
        <v>18</v>
      </c>
      <c r="E18" s="113">
        <f t="shared" si="3"/>
        <v>18</v>
      </c>
      <c r="F18" s="97">
        <v>1</v>
      </c>
      <c r="G18" s="169">
        <f t="shared" si="1"/>
        <v>17</v>
      </c>
      <c r="H18" s="169"/>
      <c r="I18" s="169">
        <f t="shared" si="2"/>
        <v>17</v>
      </c>
      <c r="J18" s="142"/>
    </row>
    <row r="19" spans="1:10" ht="17.25">
      <c r="A19" s="35" t="s">
        <v>22</v>
      </c>
      <c r="B19" s="28" t="s">
        <v>25</v>
      </c>
      <c r="C19" s="42" t="s">
        <v>14</v>
      </c>
      <c r="D19" s="8">
        <v>13</v>
      </c>
      <c r="E19" s="114">
        <f t="shared" si="3"/>
        <v>13</v>
      </c>
      <c r="F19" s="97">
        <v>1</v>
      </c>
      <c r="G19" s="169">
        <f t="shared" si="1"/>
        <v>12</v>
      </c>
      <c r="H19" s="169"/>
      <c r="I19" s="169">
        <f t="shared" si="2"/>
        <v>12</v>
      </c>
      <c r="J19" s="143"/>
    </row>
    <row r="20" spans="1:10" ht="17.25">
      <c r="A20" s="35" t="s">
        <v>22</v>
      </c>
      <c r="B20" s="28" t="s">
        <v>26</v>
      </c>
      <c r="C20" s="42" t="s">
        <v>27</v>
      </c>
      <c r="D20" s="7">
        <v>13</v>
      </c>
      <c r="E20" s="114">
        <f t="shared" si="3"/>
        <v>13</v>
      </c>
      <c r="F20" s="97">
        <v>1</v>
      </c>
      <c r="G20" s="169">
        <f t="shared" si="1"/>
        <v>12</v>
      </c>
      <c r="H20" s="169"/>
      <c r="I20" s="169">
        <f t="shared" si="2"/>
        <v>12</v>
      </c>
      <c r="J20" s="142"/>
    </row>
    <row r="21" spans="1:10" ht="17.25">
      <c r="A21" s="35"/>
      <c r="B21" s="28" t="s">
        <v>62</v>
      </c>
      <c r="C21" s="42" t="s">
        <v>63</v>
      </c>
      <c r="D21" s="9"/>
      <c r="E21" s="115" t="s">
        <v>30</v>
      </c>
      <c r="F21" s="97">
        <v>27</v>
      </c>
      <c r="G21" s="169" t="s">
        <v>94</v>
      </c>
      <c r="H21" s="169">
        <v>2</v>
      </c>
      <c r="I21" s="169" t="s">
        <v>119</v>
      </c>
      <c r="J21" s="142" t="s">
        <v>105</v>
      </c>
    </row>
    <row r="22" spans="1:10" ht="17.25">
      <c r="A22" s="35"/>
      <c r="B22" s="28" t="s">
        <v>28</v>
      </c>
      <c r="C22" s="42" t="s">
        <v>29</v>
      </c>
      <c r="D22" s="9"/>
      <c r="E22" s="115" t="s">
        <v>30</v>
      </c>
      <c r="F22" s="97"/>
      <c r="G22" s="169" t="s">
        <v>94</v>
      </c>
      <c r="H22" s="169"/>
      <c r="I22" s="169" t="s">
        <v>119</v>
      </c>
      <c r="J22" s="142" t="s">
        <v>106</v>
      </c>
    </row>
    <row r="23" spans="1:10" ht="17.25">
      <c r="A23" s="35" t="s">
        <v>22</v>
      </c>
      <c r="B23" s="28" t="s">
        <v>31</v>
      </c>
      <c r="C23" s="42" t="s">
        <v>32</v>
      </c>
      <c r="D23" s="7">
        <v>13</v>
      </c>
      <c r="E23" s="115">
        <f t="shared" ref="E23:E26" si="4">D23</f>
        <v>13</v>
      </c>
      <c r="F23" s="97">
        <v>3</v>
      </c>
      <c r="G23" s="169">
        <f t="shared" ref="G23:G26" si="5">E23-F23</f>
        <v>10</v>
      </c>
      <c r="H23" s="169">
        <v>1</v>
      </c>
      <c r="I23" s="169">
        <f t="shared" si="2"/>
        <v>9</v>
      </c>
      <c r="J23" s="142"/>
    </row>
    <row r="24" spans="1:10" ht="17.25">
      <c r="A24" s="35" t="s">
        <v>22</v>
      </c>
      <c r="B24" s="28" t="s">
        <v>33</v>
      </c>
      <c r="C24" s="42" t="s">
        <v>34</v>
      </c>
      <c r="D24" s="7">
        <v>18</v>
      </c>
      <c r="E24" s="115">
        <f t="shared" si="4"/>
        <v>18</v>
      </c>
      <c r="F24" s="97">
        <v>2</v>
      </c>
      <c r="G24" s="169">
        <f t="shared" si="5"/>
        <v>16</v>
      </c>
      <c r="H24" s="169"/>
      <c r="I24" s="169">
        <f t="shared" si="2"/>
        <v>16</v>
      </c>
      <c r="J24" s="142"/>
    </row>
    <row r="25" spans="1:10" ht="17.25">
      <c r="A25" s="35" t="s">
        <v>22</v>
      </c>
      <c r="B25" s="28" t="s">
        <v>35</v>
      </c>
      <c r="C25" s="42" t="s">
        <v>36</v>
      </c>
      <c r="D25" s="8">
        <v>13</v>
      </c>
      <c r="E25" s="116">
        <f t="shared" si="4"/>
        <v>13</v>
      </c>
      <c r="F25" s="97"/>
      <c r="G25" s="169">
        <f t="shared" si="5"/>
        <v>13</v>
      </c>
      <c r="H25" s="169"/>
      <c r="I25" s="169">
        <f t="shared" si="2"/>
        <v>13</v>
      </c>
      <c r="J25" s="143"/>
    </row>
    <row r="26" spans="1:10" ht="17.25">
      <c r="A26" s="35" t="s">
        <v>22</v>
      </c>
      <c r="B26" s="28" t="s">
        <v>37</v>
      </c>
      <c r="C26" s="42" t="s">
        <v>38</v>
      </c>
      <c r="D26" s="7">
        <v>13</v>
      </c>
      <c r="E26" s="114">
        <f t="shared" si="4"/>
        <v>13</v>
      </c>
      <c r="F26" s="97"/>
      <c r="G26" s="169">
        <f t="shared" si="5"/>
        <v>13</v>
      </c>
      <c r="H26" s="169"/>
      <c r="I26" s="169">
        <f t="shared" si="2"/>
        <v>13</v>
      </c>
      <c r="J26" s="142"/>
    </row>
    <row r="27" spans="1:10" ht="17.25">
      <c r="A27" s="35"/>
      <c r="B27" s="28" t="s">
        <v>64</v>
      </c>
      <c r="C27" s="42" t="s">
        <v>65</v>
      </c>
      <c r="D27" s="7"/>
      <c r="E27" s="115" t="s">
        <v>30</v>
      </c>
      <c r="F27" s="97">
        <v>14</v>
      </c>
      <c r="G27" s="169" t="s">
        <v>94</v>
      </c>
      <c r="H27" s="169"/>
      <c r="I27" s="169" t="s">
        <v>119</v>
      </c>
      <c r="J27" s="142" t="s">
        <v>107</v>
      </c>
    </row>
    <row r="28" spans="1:10" ht="17.25">
      <c r="A28" s="35"/>
      <c r="B28" s="28" t="s">
        <v>39</v>
      </c>
      <c r="C28" s="42" t="s">
        <v>40</v>
      </c>
      <c r="D28" s="7"/>
      <c r="E28" s="115" t="s">
        <v>30</v>
      </c>
      <c r="F28" s="97"/>
      <c r="G28" s="169" t="s">
        <v>94</v>
      </c>
      <c r="H28" s="169"/>
      <c r="I28" s="169" t="s">
        <v>119</v>
      </c>
      <c r="J28" s="142" t="s">
        <v>108</v>
      </c>
    </row>
    <row r="29" spans="1:10" ht="17.25">
      <c r="A29" s="35" t="s">
        <v>22</v>
      </c>
      <c r="B29" s="29" t="s">
        <v>41</v>
      </c>
      <c r="C29" s="43" t="s">
        <v>69</v>
      </c>
      <c r="D29" s="58">
        <v>15</v>
      </c>
      <c r="E29" s="117">
        <f>D29</f>
        <v>15</v>
      </c>
      <c r="F29" s="159">
        <v>1</v>
      </c>
      <c r="G29" s="169">
        <f t="shared" ref="G29:G37" si="6">E29-F29</f>
        <v>14</v>
      </c>
      <c r="H29" s="169"/>
      <c r="I29" s="169">
        <f t="shared" si="2"/>
        <v>14</v>
      </c>
      <c r="J29" s="144"/>
    </row>
    <row r="30" spans="1:10" ht="17.25">
      <c r="A30" s="36" t="s">
        <v>42</v>
      </c>
      <c r="B30" s="30" t="s">
        <v>43</v>
      </c>
      <c r="C30" s="44" t="s">
        <v>44</v>
      </c>
      <c r="D30" s="48">
        <v>1</v>
      </c>
      <c r="E30" s="118">
        <f t="shared" ref="E30:E37" si="7">D30*2</f>
        <v>2</v>
      </c>
      <c r="F30" s="97"/>
      <c r="G30" s="169">
        <f t="shared" si="6"/>
        <v>2</v>
      </c>
      <c r="H30" s="169"/>
      <c r="I30" s="169">
        <f t="shared" si="2"/>
        <v>2</v>
      </c>
      <c r="J30" s="136"/>
    </row>
    <row r="31" spans="1:10" ht="17.25">
      <c r="A31" s="33"/>
      <c r="B31" s="23" t="s">
        <v>45</v>
      </c>
      <c r="C31" s="37" t="s">
        <v>44</v>
      </c>
      <c r="D31" s="2">
        <v>1</v>
      </c>
      <c r="E31" s="109">
        <f t="shared" si="7"/>
        <v>2</v>
      </c>
      <c r="F31" s="97"/>
      <c r="G31" s="169">
        <f t="shared" si="6"/>
        <v>2</v>
      </c>
      <c r="H31" s="169"/>
      <c r="I31" s="169">
        <f t="shared" si="2"/>
        <v>2</v>
      </c>
      <c r="J31" s="137"/>
    </row>
    <row r="32" spans="1:10" ht="17.25">
      <c r="A32" s="31"/>
      <c r="B32" s="26" t="s">
        <v>46</v>
      </c>
      <c r="C32" s="40" t="s">
        <v>47</v>
      </c>
      <c r="D32" s="5">
        <v>0</v>
      </c>
      <c r="E32" s="111">
        <f t="shared" si="7"/>
        <v>0</v>
      </c>
      <c r="F32" s="159"/>
      <c r="G32" s="169">
        <f t="shared" si="6"/>
        <v>0</v>
      </c>
      <c r="H32" s="169"/>
      <c r="I32" s="169">
        <f t="shared" si="2"/>
        <v>0</v>
      </c>
      <c r="J32" s="140"/>
    </row>
    <row r="33" spans="1:10" ht="17.25">
      <c r="A33" s="36" t="s">
        <v>48</v>
      </c>
      <c r="B33" s="30" t="s">
        <v>87</v>
      </c>
      <c r="C33" s="44" t="s">
        <v>49</v>
      </c>
      <c r="D33" s="10">
        <v>1</v>
      </c>
      <c r="E33" s="118">
        <f t="shared" si="7"/>
        <v>2</v>
      </c>
      <c r="F33" s="97"/>
      <c r="G33" s="169">
        <f t="shared" si="6"/>
        <v>2</v>
      </c>
      <c r="H33" s="169"/>
      <c r="I33" s="169">
        <f t="shared" si="2"/>
        <v>2</v>
      </c>
      <c r="J33" s="145"/>
    </row>
    <row r="34" spans="1:10" ht="17.25">
      <c r="A34" s="31"/>
      <c r="B34" s="26" t="s">
        <v>50</v>
      </c>
      <c r="C34" s="40" t="s">
        <v>70</v>
      </c>
      <c r="D34" s="55">
        <v>1</v>
      </c>
      <c r="E34" s="119">
        <f t="shared" si="7"/>
        <v>2</v>
      </c>
      <c r="F34" s="166"/>
      <c r="G34" s="169">
        <f t="shared" si="6"/>
        <v>2</v>
      </c>
      <c r="H34" s="169"/>
      <c r="I34" s="169">
        <f t="shared" si="2"/>
        <v>2</v>
      </c>
      <c r="J34" s="146"/>
    </row>
    <row r="35" spans="1:10" ht="17.25">
      <c r="A35" s="36" t="s">
        <v>51</v>
      </c>
      <c r="B35" s="30" t="s">
        <v>52</v>
      </c>
      <c r="C35" s="44" t="s">
        <v>38</v>
      </c>
      <c r="D35" s="48">
        <v>1</v>
      </c>
      <c r="E35" s="109">
        <f t="shared" si="7"/>
        <v>2</v>
      </c>
      <c r="F35" s="97"/>
      <c r="G35" s="169">
        <f t="shared" si="6"/>
        <v>2</v>
      </c>
      <c r="H35" s="169">
        <v>1</v>
      </c>
      <c r="I35" s="169">
        <f t="shared" si="2"/>
        <v>1</v>
      </c>
      <c r="J35" s="136"/>
    </row>
    <row r="36" spans="1:10" ht="17.25">
      <c r="A36" s="31"/>
      <c r="B36" s="23" t="s">
        <v>53</v>
      </c>
      <c r="C36" s="37" t="s">
        <v>81</v>
      </c>
      <c r="D36" s="2">
        <v>3</v>
      </c>
      <c r="E36" s="109">
        <f t="shared" si="7"/>
        <v>6</v>
      </c>
      <c r="F36" s="97"/>
      <c r="G36" s="169">
        <f t="shared" si="6"/>
        <v>6</v>
      </c>
      <c r="H36" s="169"/>
      <c r="I36" s="169">
        <f t="shared" si="2"/>
        <v>6</v>
      </c>
      <c r="J36" s="137"/>
    </row>
    <row r="37" spans="1:10" ht="17.25">
      <c r="A37" s="31"/>
      <c r="B37" s="23" t="s">
        <v>54</v>
      </c>
      <c r="C37" s="37" t="s">
        <v>55</v>
      </c>
      <c r="D37" s="2">
        <v>3</v>
      </c>
      <c r="E37" s="120">
        <f t="shared" si="7"/>
        <v>6</v>
      </c>
      <c r="F37" s="97"/>
      <c r="G37" s="169">
        <f t="shared" si="6"/>
        <v>6</v>
      </c>
      <c r="H37" s="169"/>
      <c r="I37" s="169">
        <f t="shared" si="2"/>
        <v>6</v>
      </c>
      <c r="J37" s="137"/>
    </row>
    <row r="38" spans="1:10" ht="17.25">
      <c r="A38" s="31"/>
      <c r="B38" s="23" t="s">
        <v>56</v>
      </c>
      <c r="C38" s="37" t="s">
        <v>57</v>
      </c>
      <c r="D38" s="2"/>
      <c r="E38" s="121" t="s">
        <v>30</v>
      </c>
      <c r="F38" s="97"/>
      <c r="G38" s="169" t="s">
        <v>94</v>
      </c>
      <c r="H38" s="169"/>
      <c r="I38" s="169" t="s">
        <v>119</v>
      </c>
      <c r="J38" s="137" t="s">
        <v>109</v>
      </c>
    </row>
    <row r="39" spans="1:10" ht="17.25">
      <c r="A39" s="31"/>
      <c r="B39" s="26" t="s">
        <v>71</v>
      </c>
      <c r="C39" s="40" t="s">
        <v>58</v>
      </c>
      <c r="D39" s="55">
        <v>1</v>
      </c>
      <c r="E39" s="122">
        <f t="shared" ref="E39:E41" si="8">D39*2</f>
        <v>2</v>
      </c>
      <c r="F39" s="159"/>
      <c r="G39" s="169">
        <f t="shared" ref="G39:G41" si="9">E39-F39</f>
        <v>2</v>
      </c>
      <c r="H39" s="169"/>
      <c r="I39" s="169">
        <f t="shared" si="2"/>
        <v>2</v>
      </c>
      <c r="J39" s="146"/>
    </row>
    <row r="40" spans="1:10" ht="17.25">
      <c r="A40" s="31"/>
      <c r="B40" s="52" t="s">
        <v>73</v>
      </c>
      <c r="C40" s="37" t="s">
        <v>74</v>
      </c>
      <c r="D40" s="2">
        <v>0</v>
      </c>
      <c r="E40" s="109">
        <f t="shared" si="8"/>
        <v>0</v>
      </c>
      <c r="F40" s="97"/>
      <c r="G40" s="169">
        <f t="shared" si="9"/>
        <v>0</v>
      </c>
      <c r="H40" s="169"/>
      <c r="I40" s="169">
        <f t="shared" si="2"/>
        <v>0</v>
      </c>
      <c r="J40" s="136"/>
    </row>
    <row r="41" spans="1:10" ht="17.25">
      <c r="A41" s="31"/>
      <c r="B41" s="52" t="s">
        <v>75</v>
      </c>
      <c r="C41" s="37" t="s">
        <v>76</v>
      </c>
      <c r="D41" s="2">
        <v>0</v>
      </c>
      <c r="E41" s="109">
        <f t="shared" si="8"/>
        <v>0</v>
      </c>
      <c r="F41" s="97"/>
      <c r="G41" s="169">
        <f t="shared" si="9"/>
        <v>0</v>
      </c>
      <c r="H41" s="169"/>
      <c r="I41" s="169">
        <f t="shared" si="2"/>
        <v>0</v>
      </c>
      <c r="J41" s="137"/>
    </row>
    <row r="42" spans="1:10" ht="17.25">
      <c r="A42" s="31"/>
      <c r="B42" s="52" t="s">
        <v>90</v>
      </c>
      <c r="C42" s="37" t="s">
        <v>77</v>
      </c>
      <c r="D42" s="98" t="s">
        <v>101</v>
      </c>
      <c r="E42" s="109" t="s">
        <v>104</v>
      </c>
      <c r="F42" s="159"/>
      <c r="G42" s="169" t="s">
        <v>101</v>
      </c>
      <c r="H42" s="169"/>
      <c r="I42" s="169" t="s">
        <v>101</v>
      </c>
      <c r="J42" s="137"/>
    </row>
    <row r="43" spans="1:10" ht="18" thickBot="1">
      <c r="A43" s="202" t="s">
        <v>59</v>
      </c>
      <c r="B43" s="203"/>
      <c r="C43" s="204"/>
      <c r="D43" s="49">
        <f>SUM(D6:D42)</f>
        <v>163</v>
      </c>
      <c r="E43" s="50">
        <f>SUM(E6:E42)</f>
        <v>192</v>
      </c>
      <c r="F43" s="167">
        <v>50</v>
      </c>
      <c r="G43" s="169">
        <f>SUM(G6:G42)</f>
        <v>183</v>
      </c>
      <c r="H43" s="169">
        <f>SUM(H6:H42)</f>
        <v>5</v>
      </c>
      <c r="I43" s="169">
        <f>SUM(I6:I42)</f>
        <v>180</v>
      </c>
      <c r="J43" s="147"/>
    </row>
    <row r="44" spans="1:10">
      <c r="H44" s="13" t="s">
        <v>116</v>
      </c>
    </row>
  </sheetData>
  <mergeCells count="10">
    <mergeCell ref="J4:J5"/>
    <mergeCell ref="A1:G1"/>
    <mergeCell ref="A43:C43"/>
    <mergeCell ref="A3:F3"/>
    <mergeCell ref="A4:A5"/>
    <mergeCell ref="B4:B5"/>
    <mergeCell ref="C4:C5"/>
    <mergeCell ref="E4:F4"/>
    <mergeCell ref="D4:D5"/>
    <mergeCell ref="G4:I4"/>
  </mergeCells>
  <phoneticPr fontId="1" type="noConversion"/>
  <pageMargins left="0" right="0" top="0.74803149606299213" bottom="0.74803149606299213" header="0.31496062992125984" footer="0.31496062992125984"/>
  <pageSetup paperSize="9" scale="90" fitToHeight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44"/>
  <sheetViews>
    <sheetView showGridLines="0" tabSelected="1" zoomScaleNormal="100" workbookViewId="0">
      <pane ySplit="5" topLeftCell="A6" activePane="bottomLeft" state="frozen"/>
      <selection pane="bottomLeft" activeCell="N14" sqref="N14"/>
    </sheetView>
  </sheetViews>
  <sheetFormatPr defaultColWidth="9" defaultRowHeight="16.5"/>
  <cols>
    <col min="1" max="1" width="17.25" style="13" bestFit="1" customWidth="1"/>
    <col min="2" max="2" width="21.375" style="13" bestFit="1" customWidth="1"/>
    <col min="3" max="3" width="13.75" style="11" bestFit="1" customWidth="1"/>
    <col min="4" max="4" width="13.375" style="13" customWidth="1"/>
    <col min="5" max="5" width="13.25" style="13" bestFit="1" customWidth="1"/>
    <col min="6" max="6" width="9.25" style="13" bestFit="1" customWidth="1"/>
    <col min="7" max="7" width="11.125" style="13" customWidth="1"/>
    <col min="8" max="8" width="13.25" style="13" bestFit="1" customWidth="1"/>
    <col min="9" max="10" width="12.25" style="13" customWidth="1"/>
    <col min="11" max="11" width="38.75" style="1" customWidth="1"/>
    <col min="12" max="260" width="9" style="13"/>
    <col min="261" max="261" width="13.5" style="13" customWidth="1"/>
    <col min="262" max="262" width="16" style="13" customWidth="1"/>
    <col min="263" max="263" width="11.625" style="13" customWidth="1"/>
    <col min="264" max="264" width="12" style="13" customWidth="1"/>
    <col min="265" max="265" width="13.5" style="13" customWidth="1"/>
    <col min="266" max="267" width="13.125" style="13" customWidth="1"/>
    <col min="268" max="516" width="9" style="13"/>
    <col min="517" max="517" width="13.5" style="13" customWidth="1"/>
    <col min="518" max="518" width="16" style="13" customWidth="1"/>
    <col min="519" max="519" width="11.625" style="13" customWidth="1"/>
    <col min="520" max="520" width="12" style="13" customWidth="1"/>
    <col min="521" max="521" width="13.5" style="13" customWidth="1"/>
    <col min="522" max="523" width="13.125" style="13" customWidth="1"/>
    <col min="524" max="772" width="9" style="13"/>
    <col min="773" max="773" width="13.5" style="13" customWidth="1"/>
    <col min="774" max="774" width="16" style="13" customWidth="1"/>
    <col min="775" max="775" width="11.625" style="13" customWidth="1"/>
    <col min="776" max="776" width="12" style="13" customWidth="1"/>
    <col min="777" max="777" width="13.5" style="13" customWidth="1"/>
    <col min="778" max="779" width="13.125" style="13" customWidth="1"/>
    <col min="780" max="1028" width="9" style="13"/>
    <col min="1029" max="1029" width="13.5" style="13" customWidth="1"/>
    <col min="1030" max="1030" width="16" style="13" customWidth="1"/>
    <col min="1031" max="1031" width="11.625" style="13" customWidth="1"/>
    <col min="1032" max="1032" width="12" style="13" customWidth="1"/>
    <col min="1033" max="1033" width="13.5" style="13" customWidth="1"/>
    <col min="1034" max="1035" width="13.125" style="13" customWidth="1"/>
    <col min="1036" max="1284" width="9" style="13"/>
    <col min="1285" max="1285" width="13.5" style="13" customWidth="1"/>
    <col min="1286" max="1286" width="16" style="13" customWidth="1"/>
    <col min="1287" max="1287" width="11.625" style="13" customWidth="1"/>
    <col min="1288" max="1288" width="12" style="13" customWidth="1"/>
    <col min="1289" max="1289" width="13.5" style="13" customWidth="1"/>
    <col min="1290" max="1291" width="13.125" style="13" customWidth="1"/>
    <col min="1292" max="1540" width="9" style="13"/>
    <col min="1541" max="1541" width="13.5" style="13" customWidth="1"/>
    <col min="1542" max="1542" width="16" style="13" customWidth="1"/>
    <col min="1543" max="1543" width="11.625" style="13" customWidth="1"/>
    <col min="1544" max="1544" width="12" style="13" customWidth="1"/>
    <col min="1545" max="1545" width="13.5" style="13" customWidth="1"/>
    <col min="1546" max="1547" width="13.125" style="13" customWidth="1"/>
    <col min="1548" max="1796" width="9" style="13"/>
    <col min="1797" max="1797" width="13.5" style="13" customWidth="1"/>
    <col min="1798" max="1798" width="16" style="13" customWidth="1"/>
    <col min="1799" max="1799" width="11.625" style="13" customWidth="1"/>
    <col min="1800" max="1800" width="12" style="13" customWidth="1"/>
    <col min="1801" max="1801" width="13.5" style="13" customWidth="1"/>
    <col min="1802" max="1803" width="13.125" style="13" customWidth="1"/>
    <col min="1804" max="2052" width="9" style="13"/>
    <col min="2053" max="2053" width="13.5" style="13" customWidth="1"/>
    <col min="2054" max="2054" width="16" style="13" customWidth="1"/>
    <col min="2055" max="2055" width="11.625" style="13" customWidth="1"/>
    <col min="2056" max="2056" width="12" style="13" customWidth="1"/>
    <col min="2057" max="2057" width="13.5" style="13" customWidth="1"/>
    <col min="2058" max="2059" width="13.125" style="13" customWidth="1"/>
    <col min="2060" max="2308" width="9" style="13"/>
    <col min="2309" max="2309" width="13.5" style="13" customWidth="1"/>
    <col min="2310" max="2310" width="16" style="13" customWidth="1"/>
    <col min="2311" max="2311" width="11.625" style="13" customWidth="1"/>
    <col min="2312" max="2312" width="12" style="13" customWidth="1"/>
    <col min="2313" max="2313" width="13.5" style="13" customWidth="1"/>
    <col min="2314" max="2315" width="13.125" style="13" customWidth="1"/>
    <col min="2316" max="2564" width="9" style="13"/>
    <col min="2565" max="2565" width="13.5" style="13" customWidth="1"/>
    <col min="2566" max="2566" width="16" style="13" customWidth="1"/>
    <col min="2567" max="2567" width="11.625" style="13" customWidth="1"/>
    <col min="2568" max="2568" width="12" style="13" customWidth="1"/>
    <col min="2569" max="2569" width="13.5" style="13" customWidth="1"/>
    <col min="2570" max="2571" width="13.125" style="13" customWidth="1"/>
    <col min="2572" max="2820" width="9" style="13"/>
    <col min="2821" max="2821" width="13.5" style="13" customWidth="1"/>
    <col min="2822" max="2822" width="16" style="13" customWidth="1"/>
    <col min="2823" max="2823" width="11.625" style="13" customWidth="1"/>
    <col min="2824" max="2824" width="12" style="13" customWidth="1"/>
    <col min="2825" max="2825" width="13.5" style="13" customWidth="1"/>
    <col min="2826" max="2827" width="13.125" style="13" customWidth="1"/>
    <col min="2828" max="3076" width="9" style="13"/>
    <col min="3077" max="3077" width="13.5" style="13" customWidth="1"/>
    <col min="3078" max="3078" width="16" style="13" customWidth="1"/>
    <col min="3079" max="3079" width="11.625" style="13" customWidth="1"/>
    <col min="3080" max="3080" width="12" style="13" customWidth="1"/>
    <col min="3081" max="3081" width="13.5" style="13" customWidth="1"/>
    <col min="3082" max="3083" width="13.125" style="13" customWidth="1"/>
    <col min="3084" max="3332" width="9" style="13"/>
    <col min="3333" max="3333" width="13.5" style="13" customWidth="1"/>
    <col min="3334" max="3334" width="16" style="13" customWidth="1"/>
    <col min="3335" max="3335" width="11.625" style="13" customWidth="1"/>
    <col min="3336" max="3336" width="12" style="13" customWidth="1"/>
    <col min="3337" max="3337" width="13.5" style="13" customWidth="1"/>
    <col min="3338" max="3339" width="13.125" style="13" customWidth="1"/>
    <col min="3340" max="3588" width="9" style="13"/>
    <col min="3589" max="3589" width="13.5" style="13" customWidth="1"/>
    <col min="3590" max="3590" width="16" style="13" customWidth="1"/>
    <col min="3591" max="3591" width="11.625" style="13" customWidth="1"/>
    <col min="3592" max="3592" width="12" style="13" customWidth="1"/>
    <col min="3593" max="3593" width="13.5" style="13" customWidth="1"/>
    <col min="3594" max="3595" width="13.125" style="13" customWidth="1"/>
    <col min="3596" max="3844" width="9" style="13"/>
    <col min="3845" max="3845" width="13.5" style="13" customWidth="1"/>
    <col min="3846" max="3846" width="16" style="13" customWidth="1"/>
    <col min="3847" max="3847" width="11.625" style="13" customWidth="1"/>
    <col min="3848" max="3848" width="12" style="13" customWidth="1"/>
    <col min="3849" max="3849" width="13.5" style="13" customWidth="1"/>
    <col min="3850" max="3851" width="13.125" style="13" customWidth="1"/>
    <col min="3852" max="4100" width="9" style="13"/>
    <col min="4101" max="4101" width="13.5" style="13" customWidth="1"/>
    <col min="4102" max="4102" width="16" style="13" customWidth="1"/>
    <col min="4103" max="4103" width="11.625" style="13" customWidth="1"/>
    <col min="4104" max="4104" width="12" style="13" customWidth="1"/>
    <col min="4105" max="4105" width="13.5" style="13" customWidth="1"/>
    <col min="4106" max="4107" width="13.125" style="13" customWidth="1"/>
    <col min="4108" max="4356" width="9" style="13"/>
    <col min="4357" max="4357" width="13.5" style="13" customWidth="1"/>
    <col min="4358" max="4358" width="16" style="13" customWidth="1"/>
    <col min="4359" max="4359" width="11.625" style="13" customWidth="1"/>
    <col min="4360" max="4360" width="12" style="13" customWidth="1"/>
    <col min="4361" max="4361" width="13.5" style="13" customWidth="1"/>
    <col min="4362" max="4363" width="13.125" style="13" customWidth="1"/>
    <col min="4364" max="4612" width="9" style="13"/>
    <col min="4613" max="4613" width="13.5" style="13" customWidth="1"/>
    <col min="4614" max="4614" width="16" style="13" customWidth="1"/>
    <col min="4615" max="4615" width="11.625" style="13" customWidth="1"/>
    <col min="4616" max="4616" width="12" style="13" customWidth="1"/>
    <col min="4617" max="4617" width="13.5" style="13" customWidth="1"/>
    <col min="4618" max="4619" width="13.125" style="13" customWidth="1"/>
    <col min="4620" max="4868" width="9" style="13"/>
    <col min="4869" max="4869" width="13.5" style="13" customWidth="1"/>
    <col min="4870" max="4870" width="16" style="13" customWidth="1"/>
    <col min="4871" max="4871" width="11.625" style="13" customWidth="1"/>
    <col min="4872" max="4872" width="12" style="13" customWidth="1"/>
    <col min="4873" max="4873" width="13.5" style="13" customWidth="1"/>
    <col min="4874" max="4875" width="13.125" style="13" customWidth="1"/>
    <col min="4876" max="5124" width="9" style="13"/>
    <col min="5125" max="5125" width="13.5" style="13" customWidth="1"/>
    <col min="5126" max="5126" width="16" style="13" customWidth="1"/>
    <col min="5127" max="5127" width="11.625" style="13" customWidth="1"/>
    <col min="5128" max="5128" width="12" style="13" customWidth="1"/>
    <col min="5129" max="5129" width="13.5" style="13" customWidth="1"/>
    <col min="5130" max="5131" width="13.125" style="13" customWidth="1"/>
    <col min="5132" max="5380" width="9" style="13"/>
    <col min="5381" max="5381" width="13.5" style="13" customWidth="1"/>
    <col min="5382" max="5382" width="16" style="13" customWidth="1"/>
    <col min="5383" max="5383" width="11.625" style="13" customWidth="1"/>
    <col min="5384" max="5384" width="12" style="13" customWidth="1"/>
    <col min="5385" max="5385" width="13.5" style="13" customWidth="1"/>
    <col min="5386" max="5387" width="13.125" style="13" customWidth="1"/>
    <col min="5388" max="5636" width="9" style="13"/>
    <col min="5637" max="5637" width="13.5" style="13" customWidth="1"/>
    <col min="5638" max="5638" width="16" style="13" customWidth="1"/>
    <col min="5639" max="5639" width="11.625" style="13" customWidth="1"/>
    <col min="5640" max="5640" width="12" style="13" customWidth="1"/>
    <col min="5641" max="5641" width="13.5" style="13" customWidth="1"/>
    <col min="5642" max="5643" width="13.125" style="13" customWidth="1"/>
    <col min="5644" max="5892" width="9" style="13"/>
    <col min="5893" max="5893" width="13.5" style="13" customWidth="1"/>
    <col min="5894" max="5894" width="16" style="13" customWidth="1"/>
    <col min="5895" max="5895" width="11.625" style="13" customWidth="1"/>
    <col min="5896" max="5896" width="12" style="13" customWidth="1"/>
    <col min="5897" max="5897" width="13.5" style="13" customWidth="1"/>
    <col min="5898" max="5899" width="13.125" style="13" customWidth="1"/>
    <col min="5900" max="6148" width="9" style="13"/>
    <col min="6149" max="6149" width="13.5" style="13" customWidth="1"/>
    <col min="6150" max="6150" width="16" style="13" customWidth="1"/>
    <col min="6151" max="6151" width="11.625" style="13" customWidth="1"/>
    <col min="6152" max="6152" width="12" style="13" customWidth="1"/>
    <col min="6153" max="6153" width="13.5" style="13" customWidth="1"/>
    <col min="6154" max="6155" width="13.125" style="13" customWidth="1"/>
    <col min="6156" max="6404" width="9" style="13"/>
    <col min="6405" max="6405" width="13.5" style="13" customWidth="1"/>
    <col min="6406" max="6406" width="16" style="13" customWidth="1"/>
    <col min="6407" max="6407" width="11.625" style="13" customWidth="1"/>
    <col min="6408" max="6408" width="12" style="13" customWidth="1"/>
    <col min="6409" max="6409" width="13.5" style="13" customWidth="1"/>
    <col min="6410" max="6411" width="13.125" style="13" customWidth="1"/>
    <col min="6412" max="6660" width="9" style="13"/>
    <col min="6661" max="6661" width="13.5" style="13" customWidth="1"/>
    <col min="6662" max="6662" width="16" style="13" customWidth="1"/>
    <col min="6663" max="6663" width="11.625" style="13" customWidth="1"/>
    <col min="6664" max="6664" width="12" style="13" customWidth="1"/>
    <col min="6665" max="6665" width="13.5" style="13" customWidth="1"/>
    <col min="6666" max="6667" width="13.125" style="13" customWidth="1"/>
    <col min="6668" max="6916" width="9" style="13"/>
    <col min="6917" max="6917" width="13.5" style="13" customWidth="1"/>
    <col min="6918" max="6918" width="16" style="13" customWidth="1"/>
    <col min="6919" max="6919" width="11.625" style="13" customWidth="1"/>
    <col min="6920" max="6920" width="12" style="13" customWidth="1"/>
    <col min="6921" max="6921" width="13.5" style="13" customWidth="1"/>
    <col min="6922" max="6923" width="13.125" style="13" customWidth="1"/>
    <col min="6924" max="7172" width="9" style="13"/>
    <col min="7173" max="7173" width="13.5" style="13" customWidth="1"/>
    <col min="7174" max="7174" width="16" style="13" customWidth="1"/>
    <col min="7175" max="7175" width="11.625" style="13" customWidth="1"/>
    <col min="7176" max="7176" width="12" style="13" customWidth="1"/>
    <col min="7177" max="7177" width="13.5" style="13" customWidth="1"/>
    <col min="7178" max="7179" width="13.125" style="13" customWidth="1"/>
    <col min="7180" max="7428" width="9" style="13"/>
    <col min="7429" max="7429" width="13.5" style="13" customWidth="1"/>
    <col min="7430" max="7430" width="16" style="13" customWidth="1"/>
    <col min="7431" max="7431" width="11.625" style="13" customWidth="1"/>
    <col min="7432" max="7432" width="12" style="13" customWidth="1"/>
    <col min="7433" max="7433" width="13.5" style="13" customWidth="1"/>
    <col min="7434" max="7435" width="13.125" style="13" customWidth="1"/>
    <col min="7436" max="7684" width="9" style="13"/>
    <col min="7685" max="7685" width="13.5" style="13" customWidth="1"/>
    <col min="7686" max="7686" width="16" style="13" customWidth="1"/>
    <col min="7687" max="7687" width="11.625" style="13" customWidth="1"/>
    <col min="7688" max="7688" width="12" style="13" customWidth="1"/>
    <col min="7689" max="7689" width="13.5" style="13" customWidth="1"/>
    <col min="7690" max="7691" width="13.125" style="13" customWidth="1"/>
    <col min="7692" max="7940" width="9" style="13"/>
    <col min="7941" max="7941" width="13.5" style="13" customWidth="1"/>
    <col min="7942" max="7942" width="16" style="13" customWidth="1"/>
    <col min="7943" max="7943" width="11.625" style="13" customWidth="1"/>
    <col min="7944" max="7944" width="12" style="13" customWidth="1"/>
    <col min="7945" max="7945" width="13.5" style="13" customWidth="1"/>
    <col min="7946" max="7947" width="13.125" style="13" customWidth="1"/>
    <col min="7948" max="8196" width="9" style="13"/>
    <col min="8197" max="8197" width="13.5" style="13" customWidth="1"/>
    <col min="8198" max="8198" width="16" style="13" customWidth="1"/>
    <col min="8199" max="8199" width="11.625" style="13" customWidth="1"/>
    <col min="8200" max="8200" width="12" style="13" customWidth="1"/>
    <col min="8201" max="8201" width="13.5" style="13" customWidth="1"/>
    <col min="8202" max="8203" width="13.125" style="13" customWidth="1"/>
    <col min="8204" max="8452" width="9" style="13"/>
    <col min="8453" max="8453" width="13.5" style="13" customWidth="1"/>
    <col min="8454" max="8454" width="16" style="13" customWidth="1"/>
    <col min="8455" max="8455" width="11.625" style="13" customWidth="1"/>
    <col min="8456" max="8456" width="12" style="13" customWidth="1"/>
    <col min="8457" max="8457" width="13.5" style="13" customWidth="1"/>
    <col min="8458" max="8459" width="13.125" style="13" customWidth="1"/>
    <col min="8460" max="8708" width="9" style="13"/>
    <col min="8709" max="8709" width="13.5" style="13" customWidth="1"/>
    <col min="8710" max="8710" width="16" style="13" customWidth="1"/>
    <col min="8711" max="8711" width="11.625" style="13" customWidth="1"/>
    <col min="8712" max="8712" width="12" style="13" customWidth="1"/>
    <col min="8713" max="8713" width="13.5" style="13" customWidth="1"/>
    <col min="8714" max="8715" width="13.125" style="13" customWidth="1"/>
    <col min="8716" max="8964" width="9" style="13"/>
    <col min="8965" max="8965" width="13.5" style="13" customWidth="1"/>
    <col min="8966" max="8966" width="16" style="13" customWidth="1"/>
    <col min="8967" max="8967" width="11.625" style="13" customWidth="1"/>
    <col min="8968" max="8968" width="12" style="13" customWidth="1"/>
    <col min="8969" max="8969" width="13.5" style="13" customWidth="1"/>
    <col min="8970" max="8971" width="13.125" style="13" customWidth="1"/>
    <col min="8972" max="9220" width="9" style="13"/>
    <col min="9221" max="9221" width="13.5" style="13" customWidth="1"/>
    <col min="9222" max="9222" width="16" style="13" customWidth="1"/>
    <col min="9223" max="9223" width="11.625" style="13" customWidth="1"/>
    <col min="9224" max="9224" width="12" style="13" customWidth="1"/>
    <col min="9225" max="9225" width="13.5" style="13" customWidth="1"/>
    <col min="9226" max="9227" width="13.125" style="13" customWidth="1"/>
    <col min="9228" max="9476" width="9" style="13"/>
    <col min="9477" max="9477" width="13.5" style="13" customWidth="1"/>
    <col min="9478" max="9478" width="16" style="13" customWidth="1"/>
    <col min="9479" max="9479" width="11.625" style="13" customWidth="1"/>
    <col min="9480" max="9480" width="12" style="13" customWidth="1"/>
    <col min="9481" max="9481" width="13.5" style="13" customWidth="1"/>
    <col min="9482" max="9483" width="13.125" style="13" customWidth="1"/>
    <col min="9484" max="9732" width="9" style="13"/>
    <col min="9733" max="9733" width="13.5" style="13" customWidth="1"/>
    <col min="9734" max="9734" width="16" style="13" customWidth="1"/>
    <col min="9735" max="9735" width="11.625" style="13" customWidth="1"/>
    <col min="9736" max="9736" width="12" style="13" customWidth="1"/>
    <col min="9737" max="9737" width="13.5" style="13" customWidth="1"/>
    <col min="9738" max="9739" width="13.125" style="13" customWidth="1"/>
    <col min="9740" max="9988" width="9" style="13"/>
    <col min="9989" max="9989" width="13.5" style="13" customWidth="1"/>
    <col min="9990" max="9990" width="16" style="13" customWidth="1"/>
    <col min="9991" max="9991" width="11.625" style="13" customWidth="1"/>
    <col min="9992" max="9992" width="12" style="13" customWidth="1"/>
    <col min="9993" max="9993" width="13.5" style="13" customWidth="1"/>
    <col min="9994" max="9995" width="13.125" style="13" customWidth="1"/>
    <col min="9996" max="10244" width="9" style="13"/>
    <col min="10245" max="10245" width="13.5" style="13" customWidth="1"/>
    <col min="10246" max="10246" width="16" style="13" customWidth="1"/>
    <col min="10247" max="10247" width="11.625" style="13" customWidth="1"/>
    <col min="10248" max="10248" width="12" style="13" customWidth="1"/>
    <col min="10249" max="10249" width="13.5" style="13" customWidth="1"/>
    <col min="10250" max="10251" width="13.125" style="13" customWidth="1"/>
    <col min="10252" max="10500" width="9" style="13"/>
    <col min="10501" max="10501" width="13.5" style="13" customWidth="1"/>
    <col min="10502" max="10502" width="16" style="13" customWidth="1"/>
    <col min="10503" max="10503" width="11.625" style="13" customWidth="1"/>
    <col min="10504" max="10504" width="12" style="13" customWidth="1"/>
    <col min="10505" max="10505" width="13.5" style="13" customWidth="1"/>
    <col min="10506" max="10507" width="13.125" style="13" customWidth="1"/>
    <col min="10508" max="10756" width="9" style="13"/>
    <col min="10757" max="10757" width="13.5" style="13" customWidth="1"/>
    <col min="10758" max="10758" width="16" style="13" customWidth="1"/>
    <col min="10759" max="10759" width="11.625" style="13" customWidth="1"/>
    <col min="10760" max="10760" width="12" style="13" customWidth="1"/>
    <col min="10761" max="10761" width="13.5" style="13" customWidth="1"/>
    <col min="10762" max="10763" width="13.125" style="13" customWidth="1"/>
    <col min="10764" max="11012" width="9" style="13"/>
    <col min="11013" max="11013" width="13.5" style="13" customWidth="1"/>
    <col min="11014" max="11014" width="16" style="13" customWidth="1"/>
    <col min="11015" max="11015" width="11.625" style="13" customWidth="1"/>
    <col min="11016" max="11016" width="12" style="13" customWidth="1"/>
    <col min="11017" max="11017" width="13.5" style="13" customWidth="1"/>
    <col min="11018" max="11019" width="13.125" style="13" customWidth="1"/>
    <col min="11020" max="11268" width="9" style="13"/>
    <col min="11269" max="11269" width="13.5" style="13" customWidth="1"/>
    <col min="11270" max="11270" width="16" style="13" customWidth="1"/>
    <col min="11271" max="11271" width="11.625" style="13" customWidth="1"/>
    <col min="11272" max="11272" width="12" style="13" customWidth="1"/>
    <col min="11273" max="11273" width="13.5" style="13" customWidth="1"/>
    <col min="11274" max="11275" width="13.125" style="13" customWidth="1"/>
    <col min="11276" max="11524" width="9" style="13"/>
    <col min="11525" max="11525" width="13.5" style="13" customWidth="1"/>
    <col min="11526" max="11526" width="16" style="13" customWidth="1"/>
    <col min="11527" max="11527" width="11.625" style="13" customWidth="1"/>
    <col min="11528" max="11528" width="12" style="13" customWidth="1"/>
    <col min="11529" max="11529" width="13.5" style="13" customWidth="1"/>
    <col min="11530" max="11531" width="13.125" style="13" customWidth="1"/>
    <col min="11532" max="11780" width="9" style="13"/>
    <col min="11781" max="11781" width="13.5" style="13" customWidth="1"/>
    <col min="11782" max="11782" width="16" style="13" customWidth="1"/>
    <col min="11783" max="11783" width="11.625" style="13" customWidth="1"/>
    <col min="11784" max="11784" width="12" style="13" customWidth="1"/>
    <col min="11785" max="11785" width="13.5" style="13" customWidth="1"/>
    <col min="11786" max="11787" width="13.125" style="13" customWidth="1"/>
    <col min="11788" max="12036" width="9" style="13"/>
    <col min="12037" max="12037" width="13.5" style="13" customWidth="1"/>
    <col min="12038" max="12038" width="16" style="13" customWidth="1"/>
    <col min="12039" max="12039" width="11.625" style="13" customWidth="1"/>
    <col min="12040" max="12040" width="12" style="13" customWidth="1"/>
    <col min="12041" max="12041" width="13.5" style="13" customWidth="1"/>
    <col min="12042" max="12043" width="13.125" style="13" customWidth="1"/>
    <col min="12044" max="12292" width="9" style="13"/>
    <col min="12293" max="12293" width="13.5" style="13" customWidth="1"/>
    <col min="12294" max="12294" width="16" style="13" customWidth="1"/>
    <col min="12295" max="12295" width="11.625" style="13" customWidth="1"/>
    <col min="12296" max="12296" width="12" style="13" customWidth="1"/>
    <col min="12297" max="12297" width="13.5" style="13" customWidth="1"/>
    <col min="12298" max="12299" width="13.125" style="13" customWidth="1"/>
    <col min="12300" max="12548" width="9" style="13"/>
    <col min="12549" max="12549" width="13.5" style="13" customWidth="1"/>
    <col min="12550" max="12550" width="16" style="13" customWidth="1"/>
    <col min="12551" max="12551" width="11.625" style="13" customWidth="1"/>
    <col min="12552" max="12552" width="12" style="13" customWidth="1"/>
    <col min="12553" max="12553" width="13.5" style="13" customWidth="1"/>
    <col min="12554" max="12555" width="13.125" style="13" customWidth="1"/>
    <col min="12556" max="12804" width="9" style="13"/>
    <col min="12805" max="12805" width="13.5" style="13" customWidth="1"/>
    <col min="12806" max="12806" width="16" style="13" customWidth="1"/>
    <col min="12807" max="12807" width="11.625" style="13" customWidth="1"/>
    <col min="12808" max="12808" width="12" style="13" customWidth="1"/>
    <col min="12809" max="12809" width="13.5" style="13" customWidth="1"/>
    <col min="12810" max="12811" width="13.125" style="13" customWidth="1"/>
    <col min="12812" max="13060" width="9" style="13"/>
    <col min="13061" max="13061" width="13.5" style="13" customWidth="1"/>
    <col min="13062" max="13062" width="16" style="13" customWidth="1"/>
    <col min="13063" max="13063" width="11.625" style="13" customWidth="1"/>
    <col min="13064" max="13064" width="12" style="13" customWidth="1"/>
    <col min="13065" max="13065" width="13.5" style="13" customWidth="1"/>
    <col min="13066" max="13067" width="13.125" style="13" customWidth="1"/>
    <col min="13068" max="13316" width="9" style="13"/>
    <col min="13317" max="13317" width="13.5" style="13" customWidth="1"/>
    <col min="13318" max="13318" width="16" style="13" customWidth="1"/>
    <col min="13319" max="13319" width="11.625" style="13" customWidth="1"/>
    <col min="13320" max="13320" width="12" style="13" customWidth="1"/>
    <col min="13321" max="13321" width="13.5" style="13" customWidth="1"/>
    <col min="13322" max="13323" width="13.125" style="13" customWidth="1"/>
    <col min="13324" max="13572" width="9" style="13"/>
    <col min="13573" max="13573" width="13.5" style="13" customWidth="1"/>
    <col min="13574" max="13574" width="16" style="13" customWidth="1"/>
    <col min="13575" max="13575" width="11.625" style="13" customWidth="1"/>
    <col min="13576" max="13576" width="12" style="13" customWidth="1"/>
    <col min="13577" max="13577" width="13.5" style="13" customWidth="1"/>
    <col min="13578" max="13579" width="13.125" style="13" customWidth="1"/>
    <col min="13580" max="13828" width="9" style="13"/>
    <col min="13829" max="13829" width="13.5" style="13" customWidth="1"/>
    <col min="13830" max="13830" width="16" style="13" customWidth="1"/>
    <col min="13831" max="13831" width="11.625" style="13" customWidth="1"/>
    <col min="13832" max="13832" width="12" style="13" customWidth="1"/>
    <col min="13833" max="13833" width="13.5" style="13" customWidth="1"/>
    <col min="13834" max="13835" width="13.125" style="13" customWidth="1"/>
    <col min="13836" max="14084" width="9" style="13"/>
    <col min="14085" max="14085" width="13.5" style="13" customWidth="1"/>
    <col min="14086" max="14086" width="16" style="13" customWidth="1"/>
    <col min="14087" max="14087" width="11.625" style="13" customWidth="1"/>
    <col min="14088" max="14088" width="12" style="13" customWidth="1"/>
    <col min="14089" max="14089" width="13.5" style="13" customWidth="1"/>
    <col min="14090" max="14091" width="13.125" style="13" customWidth="1"/>
    <col min="14092" max="14340" width="9" style="13"/>
    <col min="14341" max="14341" width="13.5" style="13" customWidth="1"/>
    <col min="14342" max="14342" width="16" style="13" customWidth="1"/>
    <col min="14343" max="14343" width="11.625" style="13" customWidth="1"/>
    <col min="14344" max="14344" width="12" style="13" customWidth="1"/>
    <col min="14345" max="14345" width="13.5" style="13" customWidth="1"/>
    <col min="14346" max="14347" width="13.125" style="13" customWidth="1"/>
    <col min="14348" max="14596" width="9" style="13"/>
    <col min="14597" max="14597" width="13.5" style="13" customWidth="1"/>
    <col min="14598" max="14598" width="16" style="13" customWidth="1"/>
    <col min="14599" max="14599" width="11.625" style="13" customWidth="1"/>
    <col min="14600" max="14600" width="12" style="13" customWidth="1"/>
    <col min="14601" max="14601" width="13.5" style="13" customWidth="1"/>
    <col min="14602" max="14603" width="13.125" style="13" customWidth="1"/>
    <col min="14604" max="14852" width="9" style="13"/>
    <col min="14853" max="14853" width="13.5" style="13" customWidth="1"/>
    <col min="14854" max="14854" width="16" style="13" customWidth="1"/>
    <col min="14855" max="14855" width="11.625" style="13" customWidth="1"/>
    <col min="14856" max="14856" width="12" style="13" customWidth="1"/>
    <col min="14857" max="14857" width="13.5" style="13" customWidth="1"/>
    <col min="14858" max="14859" width="13.125" style="13" customWidth="1"/>
    <col min="14860" max="15108" width="9" style="13"/>
    <col min="15109" max="15109" width="13.5" style="13" customWidth="1"/>
    <col min="15110" max="15110" width="16" style="13" customWidth="1"/>
    <col min="15111" max="15111" width="11.625" style="13" customWidth="1"/>
    <col min="15112" max="15112" width="12" style="13" customWidth="1"/>
    <col min="15113" max="15113" width="13.5" style="13" customWidth="1"/>
    <col min="15114" max="15115" width="13.125" style="13" customWidth="1"/>
    <col min="15116" max="15364" width="9" style="13"/>
    <col min="15365" max="15365" width="13.5" style="13" customWidth="1"/>
    <col min="15366" max="15366" width="16" style="13" customWidth="1"/>
    <col min="15367" max="15367" width="11.625" style="13" customWidth="1"/>
    <col min="15368" max="15368" width="12" style="13" customWidth="1"/>
    <col min="15369" max="15369" width="13.5" style="13" customWidth="1"/>
    <col min="15370" max="15371" width="13.125" style="13" customWidth="1"/>
    <col min="15372" max="15620" width="9" style="13"/>
    <col min="15621" max="15621" width="13.5" style="13" customWidth="1"/>
    <col min="15622" max="15622" width="16" style="13" customWidth="1"/>
    <col min="15623" max="15623" width="11.625" style="13" customWidth="1"/>
    <col min="15624" max="15624" width="12" style="13" customWidth="1"/>
    <col min="15625" max="15625" width="13.5" style="13" customWidth="1"/>
    <col min="15626" max="15627" width="13.125" style="13" customWidth="1"/>
    <col min="15628" max="15876" width="9" style="13"/>
    <col min="15877" max="15877" width="13.5" style="13" customWidth="1"/>
    <col min="15878" max="15878" width="16" style="13" customWidth="1"/>
    <col min="15879" max="15879" width="11.625" style="13" customWidth="1"/>
    <col min="15880" max="15880" width="12" style="13" customWidth="1"/>
    <col min="15881" max="15881" width="13.5" style="13" customWidth="1"/>
    <col min="15882" max="15883" width="13.125" style="13" customWidth="1"/>
    <col min="15884" max="16132" width="9" style="13"/>
    <col min="16133" max="16133" width="13.5" style="13" customWidth="1"/>
    <col min="16134" max="16134" width="16" style="13" customWidth="1"/>
    <col min="16135" max="16135" width="11.625" style="13" customWidth="1"/>
    <col min="16136" max="16136" width="12" style="13" customWidth="1"/>
    <col min="16137" max="16137" width="13.5" style="13" customWidth="1"/>
    <col min="16138" max="16139" width="13.125" style="13" customWidth="1"/>
    <col min="16140" max="16384" width="9" style="13"/>
  </cols>
  <sheetData>
    <row r="1" spans="1:12" ht="26.25">
      <c r="A1" s="201" t="s">
        <v>121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</row>
    <row r="2" spans="1:12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2" ht="17.25" thickBot="1">
      <c r="A3" s="196" t="s">
        <v>86</v>
      </c>
      <c r="B3" s="196"/>
      <c r="C3" s="196"/>
      <c r="D3" s="196"/>
      <c r="E3" s="196"/>
      <c r="F3" s="196"/>
      <c r="G3" s="51"/>
      <c r="H3" s="15" t="s">
        <v>82</v>
      </c>
      <c r="I3" s="15"/>
      <c r="J3" s="15"/>
      <c r="K3" s="15"/>
    </row>
    <row r="4" spans="1:12" ht="16.5" customHeight="1">
      <c r="A4" s="190" t="s">
        <v>83</v>
      </c>
      <c r="B4" s="192" t="s">
        <v>84</v>
      </c>
      <c r="C4" s="194" t="s">
        <v>80</v>
      </c>
      <c r="D4" s="197" t="s">
        <v>95</v>
      </c>
      <c r="E4" s="222" t="s">
        <v>102</v>
      </c>
      <c r="F4" s="223"/>
      <c r="G4" s="106" t="s">
        <v>103</v>
      </c>
      <c r="H4" s="225" t="s">
        <v>111</v>
      </c>
      <c r="I4" s="229"/>
      <c r="J4" s="226"/>
      <c r="K4" s="184" t="s">
        <v>110</v>
      </c>
    </row>
    <row r="5" spans="1:12" ht="33.75" thickBot="1">
      <c r="A5" s="221"/>
      <c r="B5" s="209"/>
      <c r="C5" s="211"/>
      <c r="D5" s="215"/>
      <c r="E5" s="45" t="s">
        <v>85</v>
      </c>
      <c r="F5" s="45" t="s">
        <v>98</v>
      </c>
      <c r="G5" s="107" t="s">
        <v>99</v>
      </c>
      <c r="H5" s="168" t="s">
        <v>97</v>
      </c>
      <c r="I5" s="168" t="s">
        <v>115</v>
      </c>
      <c r="J5" s="168" t="s">
        <v>118</v>
      </c>
      <c r="K5" s="224"/>
    </row>
    <row r="6" spans="1:12" ht="17.25">
      <c r="A6" s="70" t="s">
        <v>66</v>
      </c>
      <c r="B6" s="71" t="s">
        <v>2</v>
      </c>
      <c r="C6" s="72" t="s">
        <v>3</v>
      </c>
      <c r="D6" s="14">
        <v>2</v>
      </c>
      <c r="E6" s="109">
        <f t="shared" ref="E6:E16" si="0">D6*2</f>
        <v>4</v>
      </c>
      <c r="F6" s="99"/>
      <c r="G6" s="123"/>
      <c r="H6" s="169">
        <f>E6-F6-G6</f>
        <v>4</v>
      </c>
      <c r="I6" s="169"/>
      <c r="J6" s="169">
        <f>H6-I6</f>
        <v>4</v>
      </c>
      <c r="K6" s="170"/>
      <c r="L6" s="15"/>
    </row>
    <row r="7" spans="1:12" ht="17.25">
      <c r="A7" s="70"/>
      <c r="B7" s="73" t="s">
        <v>4</v>
      </c>
      <c r="C7" s="74" t="s">
        <v>5</v>
      </c>
      <c r="D7" s="16">
        <v>2</v>
      </c>
      <c r="E7" s="109">
        <f t="shared" si="0"/>
        <v>4</v>
      </c>
      <c r="F7" s="100"/>
      <c r="G7" s="124"/>
      <c r="H7" s="169">
        <f t="shared" ref="H7:H42" si="1">E7-F7-G7</f>
        <v>4</v>
      </c>
      <c r="I7" s="169">
        <v>1</v>
      </c>
      <c r="J7" s="169">
        <f t="shared" ref="J7:J43" si="2">H7-I7</f>
        <v>3</v>
      </c>
      <c r="K7" s="171"/>
    </row>
    <row r="8" spans="1:12" ht="17.25">
      <c r="A8" s="70"/>
      <c r="B8" s="73" t="s">
        <v>60</v>
      </c>
      <c r="C8" s="74" t="s">
        <v>6</v>
      </c>
      <c r="D8" s="16">
        <v>1</v>
      </c>
      <c r="E8" s="109">
        <f t="shared" si="0"/>
        <v>2</v>
      </c>
      <c r="F8" s="100"/>
      <c r="G8" s="124"/>
      <c r="H8" s="169">
        <f t="shared" si="1"/>
        <v>2</v>
      </c>
      <c r="I8" s="169"/>
      <c r="J8" s="169">
        <f t="shared" si="2"/>
        <v>2</v>
      </c>
      <c r="K8" s="171"/>
    </row>
    <row r="9" spans="1:12" ht="17.25">
      <c r="A9" s="70"/>
      <c r="B9" s="73" t="s">
        <v>7</v>
      </c>
      <c r="C9" s="74" t="s">
        <v>8</v>
      </c>
      <c r="D9" s="16">
        <v>1</v>
      </c>
      <c r="E9" s="109">
        <f t="shared" si="0"/>
        <v>2</v>
      </c>
      <c r="F9" s="100">
        <v>1</v>
      </c>
      <c r="G9" s="124"/>
      <c r="H9" s="169">
        <f t="shared" si="1"/>
        <v>1</v>
      </c>
      <c r="I9" s="169"/>
      <c r="J9" s="169">
        <f t="shared" si="2"/>
        <v>1</v>
      </c>
      <c r="K9" s="171"/>
    </row>
    <row r="10" spans="1:12" ht="17.25">
      <c r="A10" s="70"/>
      <c r="B10" s="73" t="s">
        <v>9</v>
      </c>
      <c r="C10" s="74" t="s">
        <v>10</v>
      </c>
      <c r="D10" s="16">
        <v>2</v>
      </c>
      <c r="E10" s="109">
        <f t="shared" si="0"/>
        <v>4</v>
      </c>
      <c r="F10" s="100"/>
      <c r="G10" s="124">
        <v>1</v>
      </c>
      <c r="H10" s="169">
        <f t="shared" si="1"/>
        <v>3</v>
      </c>
      <c r="I10" s="169"/>
      <c r="J10" s="169">
        <f t="shared" si="2"/>
        <v>3</v>
      </c>
      <c r="K10" s="171"/>
    </row>
    <row r="11" spans="1:12" ht="17.25">
      <c r="A11" s="70"/>
      <c r="B11" s="73" t="s">
        <v>11</v>
      </c>
      <c r="C11" s="74" t="s">
        <v>12</v>
      </c>
      <c r="D11" s="16">
        <v>3</v>
      </c>
      <c r="E11" s="109">
        <f t="shared" si="0"/>
        <v>6</v>
      </c>
      <c r="F11" s="100">
        <v>1</v>
      </c>
      <c r="G11" s="124">
        <v>1</v>
      </c>
      <c r="H11" s="169">
        <f t="shared" si="1"/>
        <v>4</v>
      </c>
      <c r="I11" s="169"/>
      <c r="J11" s="169">
        <f t="shared" si="2"/>
        <v>4</v>
      </c>
      <c r="K11" s="171"/>
    </row>
    <row r="12" spans="1:12" ht="17.25">
      <c r="A12" s="70"/>
      <c r="B12" s="73" t="s">
        <v>13</v>
      </c>
      <c r="C12" s="74" t="s">
        <v>14</v>
      </c>
      <c r="D12" s="16">
        <v>1</v>
      </c>
      <c r="E12" s="109">
        <f t="shared" si="0"/>
        <v>2</v>
      </c>
      <c r="F12" s="100"/>
      <c r="G12" s="124"/>
      <c r="H12" s="169">
        <f t="shared" si="1"/>
        <v>2</v>
      </c>
      <c r="I12" s="169"/>
      <c r="J12" s="169">
        <f t="shared" si="2"/>
        <v>2</v>
      </c>
      <c r="K12" s="171"/>
    </row>
    <row r="13" spans="1:12" ht="17.25">
      <c r="A13" s="70"/>
      <c r="B13" s="75" t="s">
        <v>15</v>
      </c>
      <c r="C13" s="76" t="s">
        <v>16</v>
      </c>
      <c r="D13" s="17">
        <v>1</v>
      </c>
      <c r="E13" s="109">
        <f t="shared" si="0"/>
        <v>2</v>
      </c>
      <c r="F13" s="101"/>
      <c r="G13" s="125"/>
      <c r="H13" s="169">
        <f t="shared" si="1"/>
        <v>2</v>
      </c>
      <c r="I13" s="169"/>
      <c r="J13" s="169">
        <f t="shared" si="2"/>
        <v>2</v>
      </c>
      <c r="K13" s="172"/>
    </row>
    <row r="14" spans="1:12" ht="17.25">
      <c r="A14" s="77" t="s">
        <v>17</v>
      </c>
      <c r="B14" s="78" t="s">
        <v>18</v>
      </c>
      <c r="C14" s="79" t="s">
        <v>14</v>
      </c>
      <c r="D14" s="18">
        <v>0</v>
      </c>
      <c r="E14" s="110">
        <f t="shared" si="0"/>
        <v>0</v>
      </c>
      <c r="F14" s="102"/>
      <c r="G14" s="126"/>
      <c r="H14" s="169">
        <f t="shared" si="1"/>
        <v>0</v>
      </c>
      <c r="I14" s="169"/>
      <c r="J14" s="169">
        <f t="shared" si="2"/>
        <v>0</v>
      </c>
      <c r="K14" s="173"/>
    </row>
    <row r="15" spans="1:12" ht="17.25">
      <c r="A15" s="80" t="s">
        <v>67</v>
      </c>
      <c r="B15" s="73" t="s">
        <v>19</v>
      </c>
      <c r="C15" s="74" t="s">
        <v>61</v>
      </c>
      <c r="D15" s="14">
        <v>2</v>
      </c>
      <c r="E15" s="109">
        <f t="shared" si="0"/>
        <v>4</v>
      </c>
      <c r="F15" s="100"/>
      <c r="G15" s="127"/>
      <c r="H15" s="169">
        <f t="shared" si="1"/>
        <v>4</v>
      </c>
      <c r="I15" s="169"/>
      <c r="J15" s="169">
        <f t="shared" si="2"/>
        <v>4</v>
      </c>
      <c r="K15" s="171"/>
    </row>
    <row r="16" spans="1:12" ht="17.25">
      <c r="A16" s="70"/>
      <c r="B16" s="81" t="s">
        <v>20</v>
      </c>
      <c r="C16" s="82" t="s">
        <v>21</v>
      </c>
      <c r="D16" s="19">
        <v>2</v>
      </c>
      <c r="E16" s="111">
        <f t="shared" si="0"/>
        <v>4</v>
      </c>
      <c r="F16" s="101"/>
      <c r="G16" s="128"/>
      <c r="H16" s="169">
        <f t="shared" si="1"/>
        <v>4</v>
      </c>
      <c r="I16" s="169"/>
      <c r="J16" s="169">
        <f t="shared" si="2"/>
        <v>4</v>
      </c>
      <c r="K16" s="174"/>
    </row>
    <row r="17" spans="1:11" ht="17.25">
      <c r="A17" s="83" t="s">
        <v>22</v>
      </c>
      <c r="B17" s="84" t="s">
        <v>23</v>
      </c>
      <c r="C17" s="85" t="s">
        <v>3</v>
      </c>
      <c r="D17" s="22">
        <v>18</v>
      </c>
      <c r="E17" s="112">
        <f t="shared" ref="E17:E20" si="3">D17</f>
        <v>18</v>
      </c>
      <c r="F17" s="100">
        <v>2</v>
      </c>
      <c r="G17" s="127"/>
      <c r="H17" s="169">
        <f t="shared" si="1"/>
        <v>16</v>
      </c>
      <c r="I17" s="169"/>
      <c r="J17" s="169">
        <f t="shared" si="2"/>
        <v>16</v>
      </c>
      <c r="K17" s="175"/>
    </row>
    <row r="18" spans="1:11" ht="17.25">
      <c r="A18" s="86" t="s">
        <v>22</v>
      </c>
      <c r="B18" s="87" t="s">
        <v>24</v>
      </c>
      <c r="C18" s="88" t="s">
        <v>5</v>
      </c>
      <c r="D18" s="19">
        <v>18</v>
      </c>
      <c r="E18" s="113">
        <f t="shared" si="3"/>
        <v>18</v>
      </c>
      <c r="F18" s="100"/>
      <c r="G18" s="128"/>
      <c r="H18" s="169">
        <f t="shared" si="1"/>
        <v>18</v>
      </c>
      <c r="I18" s="169"/>
      <c r="J18" s="169">
        <f t="shared" si="2"/>
        <v>18</v>
      </c>
      <c r="K18" s="176"/>
    </row>
    <row r="19" spans="1:11" ht="17.25">
      <c r="A19" s="86" t="s">
        <v>22</v>
      </c>
      <c r="B19" s="87" t="s">
        <v>25</v>
      </c>
      <c r="C19" s="88" t="s">
        <v>14</v>
      </c>
      <c r="D19" s="20">
        <v>13</v>
      </c>
      <c r="E19" s="114">
        <f t="shared" si="3"/>
        <v>13</v>
      </c>
      <c r="F19" s="100">
        <v>1</v>
      </c>
      <c r="G19" s="124"/>
      <c r="H19" s="169">
        <f t="shared" si="1"/>
        <v>12</v>
      </c>
      <c r="I19" s="169"/>
      <c r="J19" s="169">
        <f t="shared" si="2"/>
        <v>12</v>
      </c>
      <c r="K19" s="177"/>
    </row>
    <row r="20" spans="1:11" ht="17.25">
      <c r="A20" s="86" t="s">
        <v>22</v>
      </c>
      <c r="B20" s="87" t="s">
        <v>26</v>
      </c>
      <c r="C20" s="88" t="s">
        <v>27</v>
      </c>
      <c r="D20" s="20">
        <v>13</v>
      </c>
      <c r="E20" s="114">
        <f t="shared" si="3"/>
        <v>13</v>
      </c>
      <c r="F20" s="100"/>
      <c r="G20" s="124"/>
      <c r="H20" s="169">
        <f t="shared" si="1"/>
        <v>13</v>
      </c>
      <c r="I20" s="169"/>
      <c r="J20" s="169">
        <f t="shared" si="2"/>
        <v>13</v>
      </c>
      <c r="K20" s="176"/>
    </row>
    <row r="21" spans="1:11" ht="17.25">
      <c r="A21" s="86"/>
      <c r="B21" s="87" t="s">
        <v>62</v>
      </c>
      <c r="C21" s="88" t="s">
        <v>63</v>
      </c>
      <c r="D21" s="21"/>
      <c r="E21" s="115" t="s">
        <v>30</v>
      </c>
      <c r="F21" s="100">
        <v>16</v>
      </c>
      <c r="G21" s="129">
        <v>7</v>
      </c>
      <c r="H21" s="161" t="s">
        <v>30</v>
      </c>
      <c r="I21" s="161"/>
      <c r="J21" s="169" t="s">
        <v>119</v>
      </c>
      <c r="K21" s="176" t="s">
        <v>105</v>
      </c>
    </row>
    <row r="22" spans="1:11" ht="17.25">
      <c r="A22" s="86"/>
      <c r="B22" s="87" t="s">
        <v>28</v>
      </c>
      <c r="C22" s="88" t="s">
        <v>29</v>
      </c>
      <c r="D22" s="20"/>
      <c r="E22" s="115" t="s">
        <v>30</v>
      </c>
      <c r="F22" s="100"/>
      <c r="G22" s="130"/>
      <c r="H22" s="161" t="s">
        <v>30</v>
      </c>
      <c r="I22" s="161"/>
      <c r="J22" s="169" t="s">
        <v>119</v>
      </c>
      <c r="K22" s="176" t="s">
        <v>106</v>
      </c>
    </row>
    <row r="23" spans="1:11" ht="17.25">
      <c r="A23" s="86" t="s">
        <v>22</v>
      </c>
      <c r="B23" s="87" t="s">
        <v>31</v>
      </c>
      <c r="C23" s="88" t="s">
        <v>32</v>
      </c>
      <c r="D23" s="20">
        <v>13</v>
      </c>
      <c r="E23" s="115">
        <f t="shared" ref="E23:E26" si="4">D23</f>
        <v>13</v>
      </c>
      <c r="F23" s="100">
        <v>1</v>
      </c>
      <c r="G23" s="124"/>
      <c r="H23" s="169">
        <f t="shared" si="1"/>
        <v>12</v>
      </c>
      <c r="I23" s="169"/>
      <c r="J23" s="169">
        <f t="shared" si="2"/>
        <v>12</v>
      </c>
      <c r="K23" s="176"/>
    </row>
    <row r="24" spans="1:11" ht="17.25">
      <c r="A24" s="86" t="s">
        <v>22</v>
      </c>
      <c r="B24" s="87" t="s">
        <v>33</v>
      </c>
      <c r="C24" s="88" t="s">
        <v>34</v>
      </c>
      <c r="D24" s="20">
        <v>18</v>
      </c>
      <c r="E24" s="115">
        <f t="shared" si="4"/>
        <v>18</v>
      </c>
      <c r="F24" s="100">
        <v>1</v>
      </c>
      <c r="G24" s="124"/>
      <c r="H24" s="169">
        <f t="shared" si="1"/>
        <v>17</v>
      </c>
      <c r="I24" s="169"/>
      <c r="J24" s="169">
        <f t="shared" si="2"/>
        <v>17</v>
      </c>
      <c r="K24" s="176"/>
    </row>
    <row r="25" spans="1:11" ht="17.25">
      <c r="A25" s="86" t="s">
        <v>22</v>
      </c>
      <c r="B25" s="87" t="s">
        <v>35</v>
      </c>
      <c r="C25" s="88" t="s">
        <v>36</v>
      </c>
      <c r="D25" s="20">
        <v>13</v>
      </c>
      <c r="E25" s="116">
        <f t="shared" si="4"/>
        <v>13</v>
      </c>
      <c r="F25" s="100"/>
      <c r="G25" s="131"/>
      <c r="H25" s="169">
        <f t="shared" si="1"/>
        <v>13</v>
      </c>
      <c r="I25" s="169"/>
      <c r="J25" s="169">
        <f t="shared" si="2"/>
        <v>13</v>
      </c>
      <c r="K25" s="177"/>
    </row>
    <row r="26" spans="1:11" ht="17.25">
      <c r="A26" s="86" t="s">
        <v>22</v>
      </c>
      <c r="B26" s="87" t="s">
        <v>37</v>
      </c>
      <c r="C26" s="88" t="s">
        <v>38</v>
      </c>
      <c r="D26" s="21">
        <v>13</v>
      </c>
      <c r="E26" s="114">
        <f t="shared" si="4"/>
        <v>13</v>
      </c>
      <c r="F26" s="100"/>
      <c r="G26" s="131">
        <v>2</v>
      </c>
      <c r="H26" s="169">
        <f t="shared" si="1"/>
        <v>11</v>
      </c>
      <c r="I26" s="169"/>
      <c r="J26" s="169">
        <f t="shared" si="2"/>
        <v>11</v>
      </c>
      <c r="K26" s="176"/>
    </row>
    <row r="27" spans="1:11" ht="17.25">
      <c r="A27" s="86"/>
      <c r="B27" s="87" t="s">
        <v>64</v>
      </c>
      <c r="C27" s="88" t="s">
        <v>65</v>
      </c>
      <c r="D27" s="20"/>
      <c r="E27" s="115" t="s">
        <v>30</v>
      </c>
      <c r="F27" s="100">
        <v>29</v>
      </c>
      <c r="G27" s="131"/>
      <c r="H27" s="161" t="s">
        <v>30</v>
      </c>
      <c r="I27" s="161"/>
      <c r="J27" s="169" t="s">
        <v>119</v>
      </c>
      <c r="K27" s="176" t="s">
        <v>107</v>
      </c>
    </row>
    <row r="28" spans="1:11" ht="17.25">
      <c r="A28" s="86"/>
      <c r="B28" s="87" t="s">
        <v>39</v>
      </c>
      <c r="C28" s="88" t="s">
        <v>40</v>
      </c>
      <c r="D28" s="20"/>
      <c r="E28" s="115" t="s">
        <v>30</v>
      </c>
      <c r="F28" s="100">
        <v>1</v>
      </c>
      <c r="G28" s="131"/>
      <c r="H28" s="161" t="s">
        <v>30</v>
      </c>
      <c r="I28" s="161"/>
      <c r="J28" s="169" t="s">
        <v>119</v>
      </c>
      <c r="K28" s="176" t="s">
        <v>108</v>
      </c>
    </row>
    <row r="29" spans="1:11" ht="17.25">
      <c r="A29" s="86" t="s">
        <v>22</v>
      </c>
      <c r="B29" s="89" t="s">
        <v>41</v>
      </c>
      <c r="C29" s="90" t="s">
        <v>69</v>
      </c>
      <c r="D29" s="21">
        <v>15</v>
      </c>
      <c r="E29" s="117">
        <f>D29</f>
        <v>15</v>
      </c>
      <c r="F29" s="101"/>
      <c r="G29" s="132"/>
      <c r="H29" s="169">
        <f t="shared" si="1"/>
        <v>15</v>
      </c>
      <c r="I29" s="169"/>
      <c r="J29" s="169">
        <f t="shared" si="2"/>
        <v>15</v>
      </c>
      <c r="K29" s="178"/>
    </row>
    <row r="30" spans="1:11" ht="17.25">
      <c r="A30" s="91" t="s">
        <v>42</v>
      </c>
      <c r="B30" s="92" t="s">
        <v>43</v>
      </c>
      <c r="C30" s="93" t="s">
        <v>44</v>
      </c>
      <c r="D30" s="22">
        <v>1</v>
      </c>
      <c r="E30" s="118">
        <f t="shared" ref="E30:E37" si="5">D30*2</f>
        <v>2</v>
      </c>
      <c r="F30" s="100"/>
      <c r="G30" s="133"/>
      <c r="H30" s="169">
        <f t="shared" si="1"/>
        <v>2</v>
      </c>
      <c r="I30" s="169"/>
      <c r="J30" s="169">
        <f t="shared" si="2"/>
        <v>2</v>
      </c>
      <c r="K30" s="170"/>
    </row>
    <row r="31" spans="1:11" ht="17.25">
      <c r="A31" s="80"/>
      <c r="B31" s="73" t="s">
        <v>45</v>
      </c>
      <c r="C31" s="74" t="s">
        <v>44</v>
      </c>
      <c r="D31" s="16">
        <v>1</v>
      </c>
      <c r="E31" s="109">
        <f t="shared" si="5"/>
        <v>2</v>
      </c>
      <c r="F31" s="100"/>
      <c r="G31" s="131"/>
      <c r="H31" s="169">
        <f t="shared" si="1"/>
        <v>2</v>
      </c>
      <c r="I31" s="169"/>
      <c r="J31" s="169">
        <f t="shared" si="2"/>
        <v>2</v>
      </c>
      <c r="K31" s="171"/>
    </row>
    <row r="32" spans="1:11" ht="17.25">
      <c r="A32" s="70"/>
      <c r="B32" s="81" t="s">
        <v>46</v>
      </c>
      <c r="C32" s="82" t="s">
        <v>47</v>
      </c>
      <c r="D32" s="19"/>
      <c r="E32" s="111">
        <f t="shared" si="5"/>
        <v>0</v>
      </c>
      <c r="F32" s="101"/>
      <c r="G32" s="134"/>
      <c r="H32" s="169">
        <f t="shared" si="1"/>
        <v>0</v>
      </c>
      <c r="I32" s="169"/>
      <c r="J32" s="169">
        <f t="shared" si="2"/>
        <v>0</v>
      </c>
      <c r="K32" s="174"/>
    </row>
    <row r="33" spans="1:11" ht="17.25">
      <c r="A33" s="91" t="s">
        <v>48</v>
      </c>
      <c r="B33" s="92" t="s">
        <v>87</v>
      </c>
      <c r="C33" s="93" t="s">
        <v>49</v>
      </c>
      <c r="D33" s="22">
        <v>1</v>
      </c>
      <c r="E33" s="118">
        <f t="shared" si="5"/>
        <v>2</v>
      </c>
      <c r="F33" s="100"/>
      <c r="G33" s="135"/>
      <c r="H33" s="169">
        <f t="shared" si="1"/>
        <v>2</v>
      </c>
      <c r="I33" s="169"/>
      <c r="J33" s="169">
        <f t="shared" si="2"/>
        <v>2</v>
      </c>
      <c r="K33" s="179"/>
    </row>
    <row r="34" spans="1:11" ht="17.25">
      <c r="A34" s="70"/>
      <c r="B34" s="81" t="s">
        <v>50</v>
      </c>
      <c r="C34" s="82" t="s">
        <v>70</v>
      </c>
      <c r="D34" s="19">
        <v>1</v>
      </c>
      <c r="E34" s="119">
        <f t="shared" si="5"/>
        <v>2</v>
      </c>
      <c r="F34" s="101"/>
      <c r="G34" s="132"/>
      <c r="H34" s="169">
        <f t="shared" si="1"/>
        <v>2</v>
      </c>
      <c r="I34" s="169"/>
      <c r="J34" s="169">
        <f t="shared" si="2"/>
        <v>2</v>
      </c>
      <c r="K34" s="180"/>
    </row>
    <row r="35" spans="1:11" ht="17.25">
      <c r="A35" s="91" t="s">
        <v>51</v>
      </c>
      <c r="B35" s="92" t="s">
        <v>52</v>
      </c>
      <c r="C35" s="93" t="s">
        <v>38</v>
      </c>
      <c r="D35" s="22">
        <v>1</v>
      </c>
      <c r="E35" s="109">
        <f t="shared" si="5"/>
        <v>2</v>
      </c>
      <c r="F35" s="100"/>
      <c r="G35" s="133"/>
      <c r="H35" s="169">
        <f t="shared" si="1"/>
        <v>2</v>
      </c>
      <c r="I35" s="169"/>
      <c r="J35" s="169">
        <f t="shared" si="2"/>
        <v>2</v>
      </c>
      <c r="K35" s="170"/>
    </row>
    <row r="36" spans="1:11" ht="17.25">
      <c r="A36" s="70"/>
      <c r="B36" s="73" t="s">
        <v>53</v>
      </c>
      <c r="C36" s="74" t="s">
        <v>81</v>
      </c>
      <c r="D36" s="16">
        <v>3</v>
      </c>
      <c r="E36" s="109">
        <f t="shared" si="5"/>
        <v>6</v>
      </c>
      <c r="F36" s="100">
        <v>1</v>
      </c>
      <c r="G36" s="131"/>
      <c r="H36" s="169">
        <f t="shared" si="1"/>
        <v>5</v>
      </c>
      <c r="I36" s="169"/>
      <c r="J36" s="169">
        <f t="shared" si="2"/>
        <v>5</v>
      </c>
      <c r="K36" s="171"/>
    </row>
    <row r="37" spans="1:11" ht="17.25">
      <c r="A37" s="70"/>
      <c r="B37" s="73" t="s">
        <v>54</v>
      </c>
      <c r="C37" s="74" t="s">
        <v>55</v>
      </c>
      <c r="D37" s="16">
        <v>3</v>
      </c>
      <c r="E37" s="120">
        <f t="shared" si="5"/>
        <v>6</v>
      </c>
      <c r="F37" s="100">
        <v>1</v>
      </c>
      <c r="G37" s="131">
        <v>1</v>
      </c>
      <c r="H37" s="169">
        <f t="shared" si="1"/>
        <v>4</v>
      </c>
      <c r="I37" s="169"/>
      <c r="J37" s="169">
        <f t="shared" si="2"/>
        <v>4</v>
      </c>
      <c r="K37" s="171"/>
    </row>
    <row r="38" spans="1:11" ht="17.25">
      <c r="A38" s="70"/>
      <c r="B38" s="73" t="s">
        <v>56</v>
      </c>
      <c r="C38" s="74" t="s">
        <v>57</v>
      </c>
      <c r="D38" s="16"/>
      <c r="E38" s="121" t="s">
        <v>30</v>
      </c>
      <c r="F38" s="100"/>
      <c r="G38" s="131"/>
      <c r="H38" s="161" t="s">
        <v>30</v>
      </c>
      <c r="I38" s="161"/>
      <c r="J38" s="169" t="s">
        <v>119</v>
      </c>
      <c r="K38" s="171" t="s">
        <v>109</v>
      </c>
    </row>
    <row r="39" spans="1:11" ht="17.25">
      <c r="A39" s="70"/>
      <c r="B39" s="81" t="s">
        <v>71</v>
      </c>
      <c r="C39" s="82" t="s">
        <v>58</v>
      </c>
      <c r="D39" s="19">
        <v>1</v>
      </c>
      <c r="E39" s="122">
        <f t="shared" ref="E39:E43" si="6">D39*2</f>
        <v>2</v>
      </c>
      <c r="F39" s="101"/>
      <c r="G39" s="134"/>
      <c r="H39" s="169">
        <f t="shared" si="1"/>
        <v>2</v>
      </c>
      <c r="I39" s="169"/>
      <c r="J39" s="169">
        <f t="shared" si="2"/>
        <v>2</v>
      </c>
      <c r="K39" s="180"/>
    </row>
    <row r="40" spans="1:11" ht="17.25">
      <c r="A40" s="91" t="s">
        <v>68</v>
      </c>
      <c r="B40" s="94" t="s">
        <v>91</v>
      </c>
      <c r="C40" s="93" t="s">
        <v>72</v>
      </c>
      <c r="D40" s="22">
        <v>0</v>
      </c>
      <c r="E40" s="109">
        <f t="shared" si="6"/>
        <v>0</v>
      </c>
      <c r="F40" s="100"/>
      <c r="G40" s="135"/>
      <c r="H40" s="169">
        <f t="shared" si="1"/>
        <v>0</v>
      </c>
      <c r="I40" s="169"/>
      <c r="J40" s="169">
        <f t="shared" si="2"/>
        <v>0</v>
      </c>
      <c r="K40" s="170"/>
    </row>
    <row r="41" spans="1:11" ht="17.25">
      <c r="A41" s="70"/>
      <c r="B41" s="95" t="s">
        <v>73</v>
      </c>
      <c r="C41" s="74" t="s">
        <v>74</v>
      </c>
      <c r="D41" s="16">
        <v>0</v>
      </c>
      <c r="E41" s="109">
        <f t="shared" si="6"/>
        <v>0</v>
      </c>
      <c r="F41" s="100"/>
      <c r="G41" s="131"/>
      <c r="H41" s="169">
        <f t="shared" si="1"/>
        <v>0</v>
      </c>
      <c r="I41" s="169"/>
      <c r="J41" s="169">
        <f t="shared" si="2"/>
        <v>0</v>
      </c>
      <c r="K41" s="171"/>
    </row>
    <row r="42" spans="1:11" ht="17.25">
      <c r="A42" s="70"/>
      <c r="B42" s="95" t="s">
        <v>75</v>
      </c>
      <c r="C42" s="74" t="s">
        <v>76</v>
      </c>
      <c r="D42" s="16">
        <v>0</v>
      </c>
      <c r="E42" s="109">
        <f t="shared" si="6"/>
        <v>0</v>
      </c>
      <c r="F42" s="105"/>
      <c r="G42" s="131"/>
      <c r="H42" s="169">
        <f t="shared" si="1"/>
        <v>0</v>
      </c>
      <c r="I42" s="169"/>
      <c r="J42" s="169">
        <f t="shared" si="2"/>
        <v>0</v>
      </c>
      <c r="K42" s="171"/>
    </row>
    <row r="43" spans="1:11" ht="17.25">
      <c r="A43" s="70"/>
      <c r="B43" s="95" t="s">
        <v>90</v>
      </c>
      <c r="C43" s="74" t="s">
        <v>77</v>
      </c>
      <c r="D43" s="16">
        <v>0</v>
      </c>
      <c r="E43" s="109">
        <f t="shared" si="6"/>
        <v>0</v>
      </c>
      <c r="F43" s="104"/>
      <c r="G43" s="131"/>
      <c r="H43" s="169"/>
      <c r="I43" s="169"/>
      <c r="J43" s="169">
        <f t="shared" si="2"/>
        <v>0</v>
      </c>
      <c r="K43" s="171"/>
    </row>
    <row r="44" spans="1:11" ht="18" thickBot="1">
      <c r="A44" s="218" t="s">
        <v>59</v>
      </c>
      <c r="B44" s="219"/>
      <c r="C44" s="220"/>
      <c r="D44" s="60">
        <f>SUM(D6:D43)</f>
        <v>163</v>
      </c>
      <c r="E44" s="61">
        <f>SUM(E6:E43)</f>
        <v>192</v>
      </c>
      <c r="F44" s="103">
        <v>59</v>
      </c>
      <c r="G44" s="108">
        <f>SUM(G6:G43)</f>
        <v>12</v>
      </c>
      <c r="H44" s="169">
        <f>SUM(H6:H43)</f>
        <v>178</v>
      </c>
      <c r="I44" s="169">
        <f>SUM(I6:I43)</f>
        <v>1</v>
      </c>
      <c r="J44" s="169">
        <f>SUM(J6:J43)</f>
        <v>177</v>
      </c>
      <c r="K44" s="181"/>
    </row>
  </sheetData>
  <mergeCells count="10">
    <mergeCell ref="A44:C44"/>
    <mergeCell ref="A1:L1"/>
    <mergeCell ref="A3:F3"/>
    <mergeCell ref="A4:A5"/>
    <mergeCell ref="B4:B5"/>
    <mergeCell ref="C4:C5"/>
    <mergeCell ref="D4:D5"/>
    <mergeCell ref="E4:F4"/>
    <mergeCell ref="K4:K5"/>
    <mergeCell ref="H4:J4"/>
  </mergeCells>
  <phoneticPr fontId="1" type="noConversion"/>
  <pageMargins left="0" right="0" top="0.74803149606299213" bottom="0.74803149606299213" header="0.31496062992125984" footer="0.31496062992125984"/>
  <pageSetup paperSize="9" scale="90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</vt:i4>
      </vt:variant>
    </vt:vector>
  </HeadingPairs>
  <TitlesOfParts>
    <vt:vector size="6" baseType="lpstr">
      <vt:lpstr>선발정원(2학년)</vt:lpstr>
      <vt:lpstr>선발정원(3학년)</vt:lpstr>
      <vt:lpstr>선발정원(4학년)</vt:lpstr>
      <vt:lpstr>'선발정원(2학년)'!Print_Titles</vt:lpstr>
      <vt:lpstr>'선발정원(3학년)'!Print_Titles</vt:lpstr>
      <vt:lpstr>'선발정원(4학년)'!Print_Titles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2020-03-15T02:43:30Z</cp:lastPrinted>
  <dcterms:created xsi:type="dcterms:W3CDTF">2017-04-03T01:33:58Z</dcterms:created>
  <dcterms:modified xsi:type="dcterms:W3CDTF">2025-08-25T08:01:45Z</dcterms:modified>
</cp:coreProperties>
</file>